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要綱改正（0524）延長及び地域追加\"/>
    </mc:Choice>
  </mc:AlternateContent>
  <bookViews>
    <workbookView xWindow="6600" yWindow="0" windowWidth="23040" windowHeight="8730" firstSheet="6" activeTab="9"/>
  </bookViews>
  <sheets>
    <sheet name="第１号様式" sheetId="2" r:id="rId1"/>
    <sheet name="第２号様式 " sheetId="13" r:id="rId2"/>
    <sheet name="第３号様式" sheetId="4" r:id="rId3"/>
    <sheet name="第3号様式別紙 " sheetId="10" r:id="rId4"/>
    <sheet name="請求書" sheetId="19" r:id="rId5"/>
    <sheet name="収支予算書" sheetId="20" r:id="rId6"/>
    <sheet name="（記載例）第1号様式" sheetId="22" r:id="rId7"/>
    <sheet name="（記載例）第2号様式" sheetId="23" r:id="rId8"/>
    <sheet name="（記載例）第3号様式" sheetId="24" r:id="rId9"/>
    <sheet name="（記載例）第3号様式別紙  " sheetId="30" r:id="rId10"/>
    <sheet name="（記載例）請求書" sheetId="28" r:id="rId11"/>
    <sheet name="(記載例）収支予算書" sheetId="29" r:id="rId12"/>
  </sheets>
  <externalReferences>
    <externalReference r:id="rId13"/>
    <externalReference r:id="rId14"/>
  </externalReferences>
  <definedNames>
    <definedName name="_xlnm._FilterDatabase" localSheetId="9" hidden="1">'（記載例）第3号様式別紙  '!$B$19:$X$20</definedName>
    <definedName name="_xlnm._FilterDatabase" localSheetId="3" hidden="1">'第3号様式別紙 '!$B$19:$X$20</definedName>
    <definedName name="_Key1" localSheetId="9" hidden="1">#REF!</definedName>
    <definedName name="_Key1" localSheetId="1" hidden="1">#REF!</definedName>
    <definedName name="_Key1" localSheetId="3" hidden="1">#REF!</definedName>
    <definedName name="_Key1" hidden="1">#REF!</definedName>
    <definedName name="_Key2" localSheetId="9"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9" hidden="1">#REF!</definedName>
    <definedName name="_Sort" localSheetId="1" hidden="1">#REF!</definedName>
    <definedName name="_Sort" localSheetId="3" hidden="1">#REF!</definedName>
    <definedName name="_Sort" hidden="1">#REF!</definedName>
    <definedName name="aaaaaaaaaaaaaaaaaa" localSheetId="9" hidden="1">#REF!</definedName>
    <definedName name="aaaaaaaaaaaaaaaaaa" localSheetId="1" hidden="1">#REF!</definedName>
    <definedName name="aaaaaaaaaaaaaaaaaa" localSheetId="3" hidden="1">#REF!</definedName>
    <definedName name="aaaaaaaaaaaaaaaaaa" hidden="1">#REF!</definedName>
    <definedName name="ｄ" localSheetId="9" hidden="1">#REF!</definedName>
    <definedName name="ｄ" localSheetId="1" hidden="1">#REF!</definedName>
    <definedName name="ｄ" hidden="1">#REF!</definedName>
    <definedName name="E" localSheetId="9" hidden="1">#REF!</definedName>
    <definedName name="E" localSheetId="1" hidden="1">#REF!</definedName>
    <definedName name="E" localSheetId="3" hidden="1">#REF!</definedName>
    <definedName name="E" hidden="1">#REF!</definedName>
    <definedName name="ｆ" localSheetId="9" hidden="1">#REF!</definedName>
    <definedName name="ｆ" localSheetId="1" hidden="1">#REF!</definedName>
    <definedName name="ｆ" hidden="1">#REF!</definedName>
    <definedName name="ｇ" localSheetId="9" hidden="1">#REF!</definedName>
    <definedName name="ｇ" localSheetId="1" hidden="1">#REF!</definedName>
    <definedName name="ｇ" hidden="1">#REF!</definedName>
    <definedName name="ｈ" localSheetId="9" hidden="1">#REF!</definedName>
    <definedName name="ｈ" localSheetId="1" hidden="1">#REF!</definedName>
    <definedName name="ｈ" hidden="1">#REF!</definedName>
    <definedName name="ｊ" localSheetId="9" hidden="1">#REF!</definedName>
    <definedName name="ｊ" localSheetId="1" hidden="1">#REF!</definedName>
    <definedName name="ｊ" hidden="1">#REF!</definedName>
    <definedName name="ｋ" localSheetId="9" hidden="1">#REF!</definedName>
    <definedName name="ｋ" localSheetId="1" hidden="1">#REF!</definedName>
    <definedName name="ｋ" hidden="1">#REF!</definedName>
    <definedName name="ｌ" localSheetId="9" hidden="1">#REF!</definedName>
    <definedName name="ｌ" localSheetId="1" hidden="1">#REF!</definedName>
    <definedName name="ｌ" hidden="1">#REF!</definedName>
    <definedName name="_xlnm.Print_Area" localSheetId="6">'（記載例）第1号様式'!$A$1:$N$30</definedName>
    <definedName name="_xlnm.Print_Area" localSheetId="9">'（記載例）第3号様式別紙  '!$B$1:$AH$63</definedName>
    <definedName name="_xlnm.Print_Area" localSheetId="0">第１号様式!$B$1:$O$30</definedName>
    <definedName name="_xlnm.Print_Area" localSheetId="1">'第２号様式 '!$A$1:$I$30</definedName>
    <definedName name="_xlnm.Print_Area" localSheetId="2">第３号様式!$A$1:$G$26</definedName>
    <definedName name="_xlnm.Print_Area" localSheetId="3">'第3号様式別紙 '!$B$1:$AA$61</definedName>
    <definedName name="ｑ" localSheetId="9" hidden="1">#REF!</definedName>
    <definedName name="ｑ" localSheetId="1" hidden="1">#REF!</definedName>
    <definedName name="ｑ" hidden="1">#REF!</definedName>
    <definedName name="ｗ" localSheetId="9" hidden="1">#REF!</definedName>
    <definedName name="ｗ" localSheetId="1" hidden="1">#REF!</definedName>
    <definedName name="ｗ" hidden="1">#REF!</definedName>
    <definedName name="ｘ" localSheetId="9" hidden="1">#REF!</definedName>
    <definedName name="ｘ" localSheetId="1" hidden="1">#REF!</definedName>
    <definedName name="ｘ" hidden="1">#REF!</definedName>
    <definedName name="あ" localSheetId="9" hidden="1">#REF!</definedName>
    <definedName name="あ" localSheetId="1" hidden="1">#REF!</definedName>
    <definedName name="あ" localSheetId="3" hidden="1">#REF!</definedName>
    <definedName name="あ" hidden="1">#REF!</definedName>
    <definedName name="い" localSheetId="9" hidden="1">#REF!</definedName>
    <definedName name="い" localSheetId="1" hidden="1">#REF!</definedName>
    <definedName name="い" localSheetId="3" hidden="1">#REF!</definedName>
    <definedName name="い" hidden="1">#REF!</definedName>
    <definedName name="え" localSheetId="9" hidden="1">#REF!</definedName>
    <definedName name="え" localSheetId="1" hidden="1">#REF!</definedName>
    <definedName name="え" hidden="1">#REF!</definedName>
    <definedName name="こ" localSheetId="9" hidden="1">#REF!</definedName>
    <definedName name="こ" localSheetId="1" hidden="1">#REF!</definedName>
    <definedName name="こ" localSheetId="3" hidden="1">#REF!</definedName>
    <definedName name="こ" hidden="1">#REF!</definedName>
    <definedName name="こ」" localSheetId="9" hidden="1">#REF!</definedName>
    <definedName name="こ」" localSheetId="1" hidden="1">#REF!</definedName>
    <definedName name="こ」" hidden="1">#REF!</definedName>
    <definedName name="事業分類" localSheetId="9">[1]事業分類・区分!$B$2:$H$2</definedName>
    <definedName name="事業分類" localSheetId="3">[1]事業分類・区分!$B$2:$H$2</definedName>
    <definedName name="事業分類">[2]事業分類・区分!$B$2:$H$2</definedName>
    <definedName name="実績報告書" localSheetId="9" hidden="1">#REF!</definedName>
    <definedName name="実績報告書" hidden="1">#REF!</definedName>
    <definedName name="別紙１７" localSheetId="9" hidden="1">#REF!</definedName>
    <definedName name="別紙１７" localSheetId="1" hidden="1">#REF!</definedName>
    <definedName name="別紙１７" localSheetId="3" hidden="1">#REF!</definedName>
    <definedName name="別紙１７" hidden="1">#REF!</definedName>
    <definedName name="別紙３１" localSheetId="9" hidden="1">#REF!</definedName>
    <definedName name="別紙３１" localSheetId="1" hidden="1">#REF!</definedName>
    <definedName name="別紙３１" localSheetId="3" hidden="1">#REF!</definedName>
    <definedName name="別紙３１" hidden="1">#REF!</definedName>
  </definedNames>
  <calcPr calcId="162913"/>
</workbook>
</file>

<file path=xl/calcChain.xml><?xml version="1.0" encoding="utf-8"?>
<calcChain xmlns="http://schemas.openxmlformats.org/spreadsheetml/2006/main">
  <c r="Y25" i="30" l="1"/>
  <c r="L25" i="30" s="1"/>
  <c r="Y26" i="30"/>
  <c r="L26" i="30" s="1"/>
  <c r="Y27" i="30"/>
  <c r="L27" i="30" s="1"/>
  <c r="L31" i="30"/>
  <c r="L32" i="30"/>
  <c r="L33" i="30"/>
  <c r="L37" i="30"/>
  <c r="L38" i="30"/>
  <c r="L40" i="30" l="1"/>
  <c r="L37" i="10"/>
  <c r="L38" i="10"/>
  <c r="L32" i="10"/>
  <c r="L31" i="10"/>
  <c r="AD47" i="30" l="1"/>
  <c r="AD49" i="30"/>
  <c r="X51" i="30"/>
  <c r="X53" i="30" s="1"/>
  <c r="R60" i="30" s="1"/>
  <c r="Y27" i="10"/>
  <c r="L33" i="10"/>
  <c r="I17" i="28" l="1"/>
  <c r="I16" i="28"/>
  <c r="C22" i="28"/>
  <c r="C21" i="28"/>
  <c r="C20" i="28"/>
  <c r="C19" i="28"/>
  <c r="C18" i="28"/>
  <c r="C17" i="28"/>
  <c r="C16" i="28"/>
  <c r="E9" i="29"/>
  <c r="E8" i="29"/>
  <c r="E12" i="29" l="1"/>
  <c r="E9" i="20"/>
  <c r="E8" i="20"/>
  <c r="E12" i="20" l="1"/>
  <c r="C8" i="29" l="1"/>
  <c r="E19" i="24"/>
  <c r="E8" i="28" s="1"/>
  <c r="C9" i="29" l="1"/>
  <c r="C12" i="29" s="1"/>
  <c r="C22" i="19" l="1"/>
  <c r="C21" i="19"/>
  <c r="C20" i="19"/>
  <c r="C19" i="19"/>
  <c r="C18" i="19"/>
  <c r="I17" i="19"/>
  <c r="C17" i="19"/>
  <c r="I16" i="19" l="1"/>
  <c r="C16" i="19"/>
  <c r="L27" i="10" l="1"/>
  <c r="Y26" i="10"/>
  <c r="Y25" i="10"/>
  <c r="L26" i="10" l="1"/>
  <c r="L25" i="10"/>
  <c r="L40" i="10" s="1"/>
  <c r="X51" i="10" s="1"/>
  <c r="X53" i="10" s="1"/>
  <c r="R60" i="10" s="1"/>
  <c r="C8" i="20" l="1"/>
  <c r="AD47" i="10" l="1"/>
  <c r="AD49" i="10"/>
  <c r="E17" i="4"/>
  <c r="E8" i="19" s="1"/>
  <c r="C9" i="20"/>
  <c r="C12" i="20" s="1"/>
</calcChain>
</file>

<file path=xl/sharedStrings.xml><?xml version="1.0" encoding="utf-8"?>
<sst xmlns="http://schemas.openxmlformats.org/spreadsheetml/2006/main" count="394" uniqueCount="151">
  <si>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</si>
  <si>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</si>
  <si>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</si>
  <si>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</si>
  <si>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</si>
  <si>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</si>
  <si>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</si>
  <si>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</si>
  <si>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</si>
  <si>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</si>
  <si>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</si>
  <si>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</si>
  <si>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</si>
  <si>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</si>
  <si>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</si>
  <si>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</si>
  <si>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</si>
  <si>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</si>
  <si>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</si>
  <si>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</si>
  <si>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</si>
  <si>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</si>
  <si>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</si>
  <si>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</si>
  <si>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</si>
  <si>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</si>
  <si>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</si>
  <si>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</si>
  <si>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</si>
  <si>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</si>
  <si>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</si>
  <si>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</si>
  <si>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</si>
  <si>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</si>
  <si>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</si>
  <si>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</si>
  <si>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</si>
  <si>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</si>
  <si>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</si>
  <si>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</si>
  <si>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</si>
  <si>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</si>
  <si>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</si>
  <si>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</si>
  <si>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</si>
  <si>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</si>
  <si>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</si>
  <si>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</si>
  <si>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</si>
  <si>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</si>
  <si>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</si>
  <si>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</si>
  <si>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</si>
  <si>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</si>
  <si>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</si>
  <si>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</si>
  <si>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</si>
  <si>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</si>
  <si>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</si>
  <si>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</si>
  <si>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</si>
  <si>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</si>
  <si>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</si>
  <si>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</si>
  <si>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</si>
  <si>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</si>
  <si>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</si>
  <si>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</si>
  <si>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</si>
  <si>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</si>
  <si>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</si>
  <si>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</si>
  <si>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</si>
  <si>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</si>
  <si>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</si>
  <si>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</si>
  <si>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</si>
  <si>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</si>
  <si>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</si>
  <si>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</si>
  <si>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</si>
  <si>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</si>
  <si>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</si>
  <si>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</si>
  <si>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</si>
  <si>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t>Ⅲ．補助金の要件等</t>
    <rPh sb="2" eb="5">
      <t>ホジョキン</t>
    </rPh>
    <rPh sb="6" eb="9">
      <t>ヨウケントウ</t>
    </rPh>
    <phoneticPr fontId="8"/>
  </si>
  <si>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</si>
  <si>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</si>
  <si>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</si>
  <si>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</si>
  <si>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</si>
  <si>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</si>
  <si>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</si>
  <si>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</si>
  <si>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</si>
  <si>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8"/>
  </si>
  <si>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</si>
  <si>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</si>
  <si>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</si>
  <si>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</si>
  <si>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</si>
  <si>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</si>
  <si>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</si>
  <si>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交付額　（円）　（ａとｄのいずれか少ない額=ｅ)</t>
    <rPh sb="0" eb="3">
      <t>コウフガク</t>
    </rPh>
    <rPh sb="5" eb="6">
      <t>エン</t>
    </rPh>
    <rPh sb="17" eb="18">
      <t>スク</t>
    </rPh>
    <rPh sb="20" eb="21">
      <t>ガク</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</si>
  <si>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</si>
  <si>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</si>
  <si>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</si>
  <si>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</si>
  <si>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</si>
  <si>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</si>
  <si>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</si>
  <si>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</si>
  <si>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</si>
  <si>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</si>
  <si>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</si>
  <si>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</si>
  <si>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</si>
  <si>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</si>
  <si>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</si>
  <si>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</si>
  <si>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</si>
  <si>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</si>
  <si>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</si>
  <si>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</si>
  <si>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</si>
  <si>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</si>
  <si>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</si>
  <si>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</si>
  <si>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</si>
  <si>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</si>
  <si>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</si>
  <si>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</si>
  <si>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協力医療機関の疑い患者病床</t>
    <rPh sb="0" eb="6">
      <t>キョウリョクイリョウキカン</t>
    </rPh>
    <rPh sb="7" eb="8">
      <t>ウタガ</t>
    </rPh>
    <rPh sb="9" eb="11">
      <t>カンジャ</t>
    </rPh>
    <rPh sb="11" eb="13">
      <t>ビョウショウ</t>
    </rPh>
    <phoneticPr fontId="1"/>
  </si>
  <si>
    <t>はい</t>
  </si>
  <si>
    <t>はい</t>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</si>
  <si>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</si>
  <si>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　　　年　月　日厚生労働省発　　　第　　号により交付決定があった令和３年度新型コロナウイルス感染症患者等入院受入医療機関緊急支援事業補助金について、当該交付要綱６の（９）の規定に基づき、次のとおり報告する。</t>
    <rPh sb="32" eb="34">
      <t>レイワ</t>
    </rPh>
    <rPh sb="51" eb="52">
      <t>トウ</t>
    </rPh>
    <rPh sb="66" eb="69">
      <t>ホジョキン</t>
    </rPh>
    <rPh sb="74" eb="76">
      <t>トウガイ</t>
    </rPh>
    <phoneticPr fontId="7"/>
  </si>
  <si>
    <t>令和３年度新型コロナウイルス感染症患者等入院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</si>
  <si>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令和３年度新型コロナウイルス感染症患者等入院受入医療機関緊急支援事業補助金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</si>
  <si>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r>
      <t>病床逼迫についての申出が厚生労働省に認められた都道府県（地域）又はまん延防止等重点措置を実施すべき区域において、新型コロナウイルス感染症患者等の即応病床を割り当てられた医療機関</t>
    </r>
    <r>
      <rPr>
        <sz val="10"/>
        <color theme="1"/>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ソクオウ</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8"/>
  </si>
  <si>
    <r>
      <t>新型コロナウイルス感染症緊急事態宣言により緊急事態措置を実施すべき区域とされた都道府県において、新型コロナウイルス感染症患者等の即応病床を割り当てられた医療機関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ソクオウ</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8"/>
  </si>
  <si>
    <t>（１）令和２年12月24日以前から確保している病床（令和２年度緊急支援の補助を受けていない病床に限る）</t>
    <rPh sb="3" eb="5">
      <t>レイワ</t>
    </rPh>
    <rPh sb="6" eb="7">
      <t>ネン</t>
    </rPh>
    <rPh sb="9" eb="10">
      <t>ガツ</t>
    </rPh>
    <rPh sb="12" eb="13">
      <t>ニチ</t>
    </rPh>
    <rPh sb="13" eb="15">
      <t>イゼン</t>
    </rPh>
    <rPh sb="17" eb="19">
      <t>カクホ</t>
    </rPh>
    <rPh sb="23" eb="25">
      <t>ビョウショウ</t>
    </rPh>
    <rPh sb="26" eb="28">
      <t>レイワ</t>
    </rPh>
    <rPh sb="29" eb="31">
      <t>ネンド</t>
    </rPh>
    <rPh sb="31" eb="33">
      <t>キンキュウ</t>
    </rPh>
    <rPh sb="33" eb="35">
      <t>シエン</t>
    </rPh>
    <rPh sb="36" eb="38">
      <t>ホジョ</t>
    </rPh>
    <rPh sb="39" eb="40">
      <t>ウ</t>
    </rPh>
    <rPh sb="45" eb="47">
      <t>ビョウショウ</t>
    </rPh>
    <rPh sb="48" eb="49">
      <t>カギ</t>
    </rPh>
    <phoneticPr fontId="1"/>
  </si>
  <si>
    <t>確保した即応病床数</t>
    <rPh sb="0" eb="2">
      <t>カクホ</t>
    </rPh>
    <rPh sb="4" eb="6">
      <t>ソクオウ</t>
    </rPh>
    <rPh sb="6" eb="8">
      <t>ビョウショウ</t>
    </rPh>
    <rPh sb="8" eb="9">
      <t>スウ</t>
    </rPh>
    <phoneticPr fontId="1"/>
  </si>
  <si>
    <t>※　新型コロナ対応手当、新規職員雇用の人件費等、処遇改善・人員確保を図るもの （従前から勤務する職員の基本給も、当該職員の処遇改善を行う場合（令和2年12月25日以降に処遇改善を行った場合を含む）は補助対象）　〔補助基準額の補助を受ける場合は、補助基準額の2/3以上〕　</t>
    <rPh sb="71" eb="73">
      <t>レイワ</t>
    </rPh>
    <rPh sb="74" eb="75">
      <t>ネン</t>
    </rPh>
    <rPh sb="77" eb="78">
      <t>ガツ</t>
    </rPh>
    <rPh sb="80" eb="81">
      <t>ニチ</t>
    </rPh>
    <rPh sb="81" eb="83">
      <t>イコウ</t>
    </rPh>
    <rPh sb="84" eb="86">
      <t>ショグウ</t>
    </rPh>
    <rPh sb="86" eb="88">
      <t>カイゼン</t>
    </rPh>
    <rPh sb="89" eb="90">
      <t>オコナ</t>
    </rPh>
    <rPh sb="92" eb="94">
      <t>バアイ</t>
    </rPh>
    <rPh sb="95" eb="96">
      <t>フク</t>
    </rPh>
    <phoneticPr fontId="8"/>
  </si>
  <si>
    <t>【令和３年度新型コロナウイルス感染症患者等入院受入医療機関緊急支援事業補助金】について下記のとおり請求します。</t>
    <rPh sb="43" eb="45">
      <t>カキ</t>
    </rPh>
    <rPh sb="49" eb="51">
      <t>セイキュウ</t>
    </rPh>
    <phoneticPr fontId="3"/>
  </si>
  <si>
    <t>令和３年度新型コロナウイルス感染症患者等入院受入医療機関緊急支援事業補助金収入支出予算（見込）書（抄本）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</si>
  <si>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r>
      <t>令和3年4月1日から令和3年</t>
    </r>
    <r>
      <rPr>
        <sz val="12"/>
        <color rgb="FFFF0000"/>
        <rFont val="ＭＳ Ｐゴシック"/>
        <family val="3"/>
        <charset val="128"/>
        <scheme val="minor"/>
      </rPr>
      <t>6月30日</t>
    </r>
    <r>
      <rPr>
        <sz val="12"/>
        <color theme="1"/>
        <rFont val="ＭＳ Ｐゴシック"/>
        <family val="3"/>
        <charset val="128"/>
        <scheme val="minor"/>
      </rPr>
      <t>までにかかる以下の①及び②の経費</t>
    </r>
    <rPh sb="0" eb="2">
      <t>レイワ</t>
    </rPh>
    <rPh sb="3" eb="4">
      <t>ネン</t>
    </rPh>
    <rPh sb="5" eb="6">
      <t>ガツ</t>
    </rPh>
    <rPh sb="7" eb="8">
      <t>ニチ</t>
    </rPh>
    <rPh sb="10" eb="12">
      <t>レイワ</t>
    </rPh>
    <rPh sb="13" eb="14">
      <t>ネン</t>
    </rPh>
    <rPh sb="15" eb="16">
      <t>ガツ</t>
    </rPh>
    <rPh sb="18" eb="19">
      <t>ニチ</t>
    </rPh>
    <rPh sb="25" eb="27">
      <t>イカ</t>
    </rPh>
    <rPh sb="29" eb="30">
      <t>オヨ</t>
    </rPh>
    <rPh sb="33" eb="35">
      <t>ケイヒ</t>
    </rPh>
    <phoneticPr fontId="1"/>
  </si>
  <si>
    <r>
      <t>（２）令和2年12月25日から令和3年6月</t>
    </r>
    <r>
      <rPr>
        <sz val="12"/>
        <color rgb="FFFF0000"/>
        <rFont val="ＭＳ Ｐゴシック"/>
        <family val="3"/>
        <charset val="128"/>
        <scheme val="minor"/>
      </rPr>
      <t>20</t>
    </r>
    <r>
      <rPr>
        <sz val="12"/>
        <color theme="1"/>
        <rFont val="ＭＳ Ｐゴシック"/>
        <family val="3"/>
        <charset val="128"/>
        <scheme val="minor"/>
      </rPr>
      <t>日までに新たに確保した病床（令和２年度緊急支援の補助を受けていない病床に限る）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</si>
  <si>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r>
      <t>（3）令和2年12月25日から令和3年6月</t>
    </r>
    <r>
      <rPr>
        <sz val="12"/>
        <color rgb="FFFF0000"/>
        <rFont val="ＭＳ Ｐゴシック"/>
        <family val="3"/>
        <charset val="128"/>
        <scheme val="minor"/>
      </rPr>
      <t>20</t>
    </r>
    <r>
      <rPr>
        <sz val="12"/>
        <rFont val="ＭＳ Ｐゴシック"/>
        <family val="3"/>
        <charset val="128"/>
        <scheme val="minor"/>
      </rPr>
      <t>日までに新たに確保した病床（令和２年12月25日から令和３年３月31日までの間に新型コロナウイルス感染症緊急事態宣言により緊急事態措置を実施すべき区域とされていないが、令和３年４月１日以降に新型コロナウイルス感染症緊急事態宣言により緊急事態措置を実施すべき区域とされた都道府県において、令和２年12月25日以降新たに割り当てられた受入病床（令和２年度緊急支援の補助を受けた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</si>
  <si>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t xml:space="preserve">(１)～(３)の合計　（ａ）         </t>
    <rPh sb="8" eb="10">
      <t>ゴウケイ</t>
    </rPh>
    <phoneticPr fontId="1"/>
  </si>
  <si>
    <r>
      <t>（3）令和2年12月25日から令和3年6月</t>
    </r>
    <r>
      <rPr>
        <sz val="12"/>
        <color rgb="FFFF0000"/>
        <rFont val="ＭＳ Ｐゴシック"/>
        <family val="3"/>
        <charset val="128"/>
        <scheme val="minor"/>
      </rPr>
      <t>20</t>
    </r>
    <r>
      <rPr>
        <sz val="12"/>
        <color theme="1"/>
        <rFont val="ＭＳ Ｐゴシック"/>
        <family val="3"/>
        <charset val="128"/>
        <scheme val="minor"/>
      </rPr>
      <t>日までに新たに確保した病床（令和２年12月25日から令和３年３月31日までの間に新型コロナウイルス感染症緊急事態宣言により緊急事態措置を実施すべき区域とされていないが、令和３年４月１日以降に新型コロナウイルス感染症緊急事態宣言により緊急事態措置を実施すべき区域とされた都道府県において、令和２年12月25日以降新たに割り当てられた受入病床（令和２年度緊急支援の補助を受けた病床に限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</si>
</sst>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Red]\-#,##0\ "/>
    <numFmt numFmtId="177" formatCode="#,##0_);\(#,##0\)"/>
    <numFmt numFmtId="178" formatCode="#,##0;&quot;△ &quot;#,##0"/>
    <numFmt numFmtId="179" formatCode="#,##0_);[Red]\(#,##0\)"/>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2"/>
      <color rgb="FFFF0000"/>
      <name val="ＭＳ Ｐゴシック"/>
      <family val="3"/>
      <charset val="128"/>
      <scheme val="minor"/>
    </font>
    <font>
      <sz val="11"/>
      <name val="ＭＳ 明朝"/>
      <family val="1"/>
      <charset val="128"/>
    </font>
    <font>
      <sz val="12"/>
      <color theme="1"/>
      <name val="ＤＨＰ平成明朝体W7"/>
      <family val="1"/>
      <charset val="128"/>
    </font>
    <font>
      <sz val="11"/>
      <color theme="1"/>
      <name val="ＤＨＰ平成明朝体W7"/>
      <family val="1"/>
      <charset val="128"/>
    </font>
    <font>
      <sz val="12"/>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3" fillId="0" borderId="0"/>
    <xf numFmtId="38" fontId="13" fillId="0" borderId="0" applyFont="0" applyFill="0" applyBorder="0" applyAlignment="0" applyProtection="0">
      <alignment vertical="center"/>
    </xf>
    <xf numFmtId="9" fontId="22" fillId="0" borderId="0" applyFont="0" applyFill="0" applyBorder="0" applyAlignment="0" applyProtection="0">
      <alignment vertical="center"/>
    </xf>
  </cellStyleXfs>
  <cellXfs count="305">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9" fillId="0" borderId="0" xfId="2" applyFont="1" applyFill="1" applyAlignment="1">
      <alignment vertical="center"/>
    </xf>
    <xf numFmtId="0" fontId="10" fillId="0" borderId="0" xfId="2" applyFont="1" applyFill="1" applyAlignment="1">
      <alignment vertical="center"/>
    </xf>
    <xf numFmtId="0" fontId="10" fillId="0" borderId="0" xfId="2" applyFont="1" applyAlignment="1">
      <alignment vertical="center"/>
    </xf>
    <xf numFmtId="0" fontId="12"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19" fillId="0" borderId="0" xfId="2" applyFont="1" applyFill="1" applyAlignment="1">
      <alignment vertical="center"/>
    </xf>
    <xf numFmtId="0" fontId="6" fillId="0" borderId="0" xfId="2" applyFont="1" applyFill="1" applyAlignment="1">
      <alignment horizontal="center" vertical="center"/>
    </xf>
    <xf numFmtId="178" fontId="14" fillId="0" borderId="0" xfId="3" applyNumberFormat="1" applyFont="1" applyAlignment="1">
      <alignment vertical="center"/>
    </xf>
    <xf numFmtId="178" fontId="15" fillId="0" borderId="0" xfId="3" applyNumberFormat="1" applyFont="1" applyAlignment="1">
      <alignment vertical="center"/>
    </xf>
    <xf numFmtId="178" fontId="12" fillId="0" borderId="0" xfId="3" applyNumberFormat="1" applyFont="1" applyFill="1" applyBorder="1" applyAlignment="1">
      <alignment horizontal="center" vertical="center"/>
    </xf>
    <xf numFmtId="178" fontId="14" fillId="0" borderId="0" xfId="3" applyNumberFormat="1" applyFont="1" applyFill="1" applyAlignment="1">
      <alignment vertical="center"/>
    </xf>
    <xf numFmtId="178" fontId="12" fillId="0" borderId="0" xfId="3" applyNumberFormat="1" applyFont="1" applyAlignment="1">
      <alignment vertical="center"/>
    </xf>
    <xf numFmtId="178" fontId="12" fillId="0" borderId="14" xfId="3" applyNumberFormat="1" applyFont="1" applyBorder="1" applyAlignment="1">
      <alignment horizontal="center" vertical="center"/>
    </xf>
    <xf numFmtId="178" fontId="12" fillId="0" borderId="0" xfId="3" quotePrefix="1" applyNumberFormat="1" applyFont="1" applyAlignment="1">
      <alignment horizontal="right" vertical="center"/>
    </xf>
    <xf numFmtId="178" fontId="14" fillId="0" borderId="0" xfId="3" applyNumberFormat="1" applyFont="1" applyFill="1" applyBorder="1" applyAlignment="1">
      <alignment vertical="center"/>
    </xf>
    <xf numFmtId="178" fontId="12" fillId="0" borderId="17" xfId="3" applyNumberFormat="1" applyFont="1" applyFill="1" applyBorder="1" applyAlignment="1">
      <alignment vertical="center"/>
    </xf>
    <xf numFmtId="0" fontId="6" fillId="0" borderId="0" xfId="2" applyFont="1" applyAlignment="1">
      <alignment vertical="center" wrapText="1" shrinkToFit="1"/>
    </xf>
    <xf numFmtId="0" fontId="12" fillId="0" borderId="0" xfId="2" applyFont="1" applyFill="1" applyAlignment="1">
      <alignment vertical="center"/>
    </xf>
    <xf numFmtId="178" fontId="12" fillId="0" borderId="15" xfId="3" applyNumberFormat="1"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2" fillId="0" borderId="2" xfId="3" applyNumberFormat="1" applyFont="1" applyFill="1" applyBorder="1" applyAlignment="1">
      <alignment vertical="center"/>
    </xf>
    <xf numFmtId="0" fontId="24" fillId="0" borderId="0" xfId="3" applyFont="1" applyAlignment="1" applyProtection="1">
      <alignment vertical="center"/>
      <protection hidden="1"/>
    </xf>
    <xf numFmtId="0" fontId="25" fillId="0" borderId="0" xfId="3" applyFont="1" applyAlignment="1">
      <alignment vertical="center"/>
    </xf>
    <xf numFmtId="0" fontId="26" fillId="0" borderId="0" xfId="3" applyFont="1" applyAlignment="1" applyProtection="1">
      <alignment horizontal="center" vertical="center"/>
      <protection hidden="1"/>
    </xf>
    <xf numFmtId="0" fontId="27" fillId="0" borderId="0" xfId="3" applyFont="1" applyFill="1" applyAlignment="1" applyProtection="1">
      <alignment vertical="center"/>
      <protection hidden="1"/>
    </xf>
    <xf numFmtId="0" fontId="27" fillId="0" borderId="0" xfId="3" applyFont="1" applyFill="1" applyAlignment="1" applyProtection="1">
      <alignment horizontal="center" vertical="center"/>
      <protection hidden="1"/>
    </xf>
    <xf numFmtId="0" fontId="28" fillId="0" borderId="0" xfId="3" applyFont="1" applyFill="1" applyAlignment="1" applyProtection="1">
      <alignment vertical="center"/>
      <protection hidden="1"/>
    </xf>
    <xf numFmtId="0" fontId="24" fillId="0" borderId="0" xfId="3" applyFont="1" applyFill="1" applyAlignment="1" applyProtection="1">
      <alignment vertical="center"/>
      <protection hidden="1"/>
    </xf>
    <xf numFmtId="0" fontId="24" fillId="0" borderId="18" xfId="3" applyFont="1" applyFill="1" applyBorder="1" applyAlignment="1" applyProtection="1">
      <alignment vertical="center"/>
      <protection hidden="1"/>
    </xf>
    <xf numFmtId="0" fontId="24" fillId="0" borderId="29" xfId="3" applyFont="1" applyFill="1" applyBorder="1" applyAlignment="1" applyProtection="1">
      <alignment vertical="center"/>
      <protection hidden="1"/>
    </xf>
    <xf numFmtId="0" fontId="24" fillId="0" borderId="30" xfId="3" applyFont="1" applyFill="1" applyBorder="1" applyAlignment="1" applyProtection="1">
      <alignment vertical="center"/>
      <protection hidden="1"/>
    </xf>
    <xf numFmtId="0" fontId="29" fillId="0" borderId="33" xfId="3" applyFont="1" applyFill="1" applyBorder="1" applyAlignment="1" applyProtection="1">
      <alignment vertical="top" wrapText="1"/>
      <protection hidden="1"/>
    </xf>
    <xf numFmtId="0" fontId="29" fillId="0" borderId="18" xfId="3" applyFont="1" applyFill="1" applyBorder="1" applyAlignment="1" applyProtection="1">
      <alignment vertical="top" wrapText="1"/>
      <protection hidden="1"/>
    </xf>
    <xf numFmtId="0" fontId="29" fillId="0" borderId="34" xfId="3" applyFont="1" applyFill="1" applyBorder="1" applyAlignment="1" applyProtection="1">
      <alignment vertical="top" wrapText="1"/>
      <protection hidden="1"/>
    </xf>
    <xf numFmtId="0" fontId="24" fillId="0" borderId="0" xfId="3" applyFont="1" applyFill="1" applyAlignment="1" applyProtection="1">
      <alignment vertical="center" shrinkToFit="1"/>
      <protection hidden="1"/>
    </xf>
    <xf numFmtId="0" fontId="28" fillId="0" borderId="0" xfId="3" applyFont="1" applyAlignment="1" applyProtection="1">
      <alignment vertical="center"/>
      <protection hidden="1"/>
    </xf>
    <xf numFmtId="0" fontId="24" fillId="0" borderId="0" xfId="3" applyFont="1" applyAlignment="1" applyProtection="1">
      <alignment vertical="center" shrinkToFit="1"/>
      <protection hidden="1"/>
    </xf>
    <xf numFmtId="0" fontId="24" fillId="2" borderId="0" xfId="3" applyFont="1" applyFill="1" applyAlignment="1" applyProtection="1">
      <alignment horizontal="center" vertical="center" shrinkToFit="1"/>
      <protection locked="0"/>
    </xf>
    <xf numFmtId="0" fontId="24" fillId="0" borderId="0" xfId="3" applyFont="1" applyAlignment="1">
      <alignment vertical="center"/>
    </xf>
    <xf numFmtId="0" fontId="30" fillId="0" borderId="0" xfId="3" applyFont="1" applyAlignment="1">
      <alignment vertical="center"/>
    </xf>
    <xf numFmtId="0" fontId="12" fillId="0" borderId="0" xfId="0" applyFont="1" applyAlignment="1">
      <alignment vertical="center" wrapText="1"/>
    </xf>
    <xf numFmtId="0" fontId="20" fillId="0" borderId="0" xfId="0" applyFont="1" applyAlignment="1">
      <alignment horizontal="center" vertical="center" wrapText="1"/>
    </xf>
    <xf numFmtId="0" fontId="33" fillId="0" borderId="8" xfId="0" applyFont="1" applyBorder="1">
      <alignment vertical="center"/>
    </xf>
    <xf numFmtId="0" fontId="0" fillId="0" borderId="7" xfId="0" applyBorder="1">
      <alignment vertical="center"/>
    </xf>
    <xf numFmtId="0" fontId="30"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30" fillId="0" borderId="35" xfId="0" applyNumberFormat="1" applyFont="1" applyFill="1" applyBorder="1" applyAlignment="1">
      <alignment horizontal="right" vertical="center"/>
    </xf>
    <xf numFmtId="3" fontId="30"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4"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4" fillId="0" borderId="17" xfId="3" applyNumberFormat="1" applyFont="1" applyBorder="1" applyAlignment="1">
      <alignment vertical="center"/>
    </xf>
    <xf numFmtId="178" fontId="12" fillId="0" borderId="0" xfId="3" applyNumberFormat="1" applyFont="1" applyBorder="1" applyAlignment="1">
      <alignment vertical="center"/>
    </xf>
    <xf numFmtId="178" fontId="12" fillId="0" borderId="0" xfId="3" applyNumberFormat="1" applyFont="1" applyBorder="1" applyAlignment="1">
      <alignment horizontal="center" vertical="center"/>
    </xf>
    <xf numFmtId="9" fontId="12" fillId="0" borderId="0" xfId="5" applyFont="1" applyBorder="1" applyAlignment="1">
      <alignment horizontal="center" vertical="center"/>
    </xf>
    <xf numFmtId="178" fontId="12" fillId="0" borderId="35" xfId="3" applyNumberFormat="1" applyFont="1" applyBorder="1" applyAlignment="1">
      <alignment vertical="center"/>
    </xf>
    <xf numFmtId="178" fontId="12" fillId="0" borderId="15" xfId="3" applyNumberFormat="1" applyFont="1" applyBorder="1" applyAlignment="1">
      <alignment horizontal="center" vertical="center" shrinkToFit="1"/>
    </xf>
    <xf numFmtId="178" fontId="12" fillId="0" borderId="0" xfId="3" quotePrefix="1" applyNumberFormat="1" applyFont="1" applyBorder="1" applyAlignment="1">
      <alignment horizontal="right" vertical="center"/>
    </xf>
    <xf numFmtId="178" fontId="12" fillId="0" borderId="15" xfId="3" applyNumberFormat="1" applyFont="1" applyBorder="1" applyAlignment="1">
      <alignment horizontal="center" vertical="center"/>
    </xf>
    <xf numFmtId="178" fontId="12" fillId="0" borderId="15" xfId="3" applyNumberFormat="1" applyFont="1" applyFill="1" applyBorder="1" applyAlignment="1">
      <alignment horizontal="center" vertical="center" shrinkToFit="1"/>
    </xf>
    <xf numFmtId="178" fontId="14" fillId="0" borderId="0" xfId="3" applyNumberFormat="1" applyFont="1" applyBorder="1" applyAlignment="1">
      <alignment vertical="center"/>
    </xf>
    <xf numFmtId="178" fontId="12" fillId="0" borderId="15" xfId="4" applyNumberFormat="1" applyFont="1" applyBorder="1" applyAlignment="1">
      <alignment horizontal="right" vertical="center"/>
    </xf>
    <xf numFmtId="178" fontId="12" fillId="0" borderId="15" xfId="4" applyNumberFormat="1" applyFont="1" applyBorder="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0" borderId="14" xfId="3" applyNumberFormat="1" applyFont="1" applyBorder="1" applyAlignment="1">
      <alignment horizontal="center" vertical="center"/>
    </xf>
    <xf numFmtId="178" fontId="12" fillId="0" borderId="2" xfId="3" applyNumberFormat="1" applyFont="1" applyBorder="1" applyAlignment="1">
      <alignment horizontal="center" vertical="center" shrinkToFit="1"/>
    </xf>
    <xf numFmtId="178" fontId="12" fillId="0" borderId="2" xfId="4" applyNumberFormat="1" applyFont="1" applyBorder="1" applyAlignment="1">
      <alignment horizontal="center" vertical="center"/>
    </xf>
    <xf numFmtId="178" fontId="12" fillId="0" borderId="2" xfId="4" applyNumberFormat="1" applyFont="1" applyBorder="1" applyAlignment="1">
      <alignment horizontal="right" vertical="center"/>
    </xf>
    <xf numFmtId="178" fontId="12" fillId="0" borderId="2" xfId="3" applyNumberFormat="1" applyFont="1" applyBorder="1" applyAlignment="1">
      <alignment horizontal="center" vertical="center"/>
    </xf>
    <xf numFmtId="178" fontId="12" fillId="0" borderId="15" xfId="3" applyNumberFormat="1" applyFont="1" applyBorder="1" applyAlignment="1">
      <alignment vertical="center"/>
    </xf>
    <xf numFmtId="178" fontId="12" fillId="0" borderId="2" xfId="3" applyNumberFormat="1" applyFont="1" applyFill="1" applyBorder="1" applyAlignment="1">
      <alignment horizontal="center" vertical="center" shrinkToFit="1"/>
    </xf>
    <xf numFmtId="178" fontId="14" fillId="0" borderId="0" xfId="3" applyNumberFormat="1" applyFont="1" applyFill="1" applyAlignment="1">
      <alignment horizontal="center" vertical="center"/>
    </xf>
    <xf numFmtId="178" fontId="0" fillId="0" borderId="4" xfId="0" applyNumberFormat="1" applyFill="1" applyBorder="1">
      <alignment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0" xfId="3" applyNumberFormat="1" applyFont="1" applyFill="1" applyBorder="1" applyAlignment="1">
      <alignment horizontal="center" vertical="center"/>
    </xf>
    <xf numFmtId="0" fontId="35" fillId="0" borderId="0" xfId="1" applyFont="1" applyAlignment="1">
      <alignment vertical="center"/>
    </xf>
    <xf numFmtId="178" fontId="12" fillId="0" borderId="14" xfId="3" applyNumberFormat="1" applyFont="1" applyBorder="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0" borderId="0" xfId="3" applyNumberFormat="1" applyFont="1" applyBorder="1" applyAlignment="1">
      <alignment horizontal="center" vertical="center" shrinkToFit="1"/>
    </xf>
    <xf numFmtId="178" fontId="12" fillId="0" borderId="0" xfId="4" applyNumberFormat="1" applyFont="1" applyBorder="1" applyAlignment="1">
      <alignment horizontal="right" vertical="center"/>
    </xf>
    <xf numFmtId="178" fontId="12" fillId="0" borderId="0" xfId="4" applyNumberFormat="1" applyFont="1" applyBorder="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0" borderId="14"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15" xfId="3" applyNumberFormat="1" applyFont="1" applyBorder="1" applyAlignment="1">
      <alignment horizontal="left" vertical="center"/>
    </xf>
    <xf numFmtId="178" fontId="12" fillId="0" borderId="2" xfId="3" applyNumberFormat="1" applyFont="1" applyBorder="1" applyAlignment="1">
      <alignment horizontal="center" vertical="center" shrinkToFit="1"/>
    </xf>
    <xf numFmtId="178" fontId="12" fillId="0" borderId="2" xfId="4" applyNumberFormat="1" applyFont="1" applyBorder="1" applyAlignment="1">
      <alignment horizontal="right" vertical="center"/>
    </xf>
    <xf numFmtId="178" fontId="12" fillId="0" borderId="2" xfId="4" applyNumberFormat="1" applyFont="1" applyBorder="1" applyAlignment="1">
      <alignment horizontal="center" vertical="center"/>
    </xf>
    <xf numFmtId="178" fontId="12" fillId="0" borderId="2" xfId="3" applyNumberFormat="1" applyFont="1" applyBorder="1" applyAlignment="1">
      <alignment horizontal="left" vertical="center"/>
    </xf>
    <xf numFmtId="178" fontId="12" fillId="0" borderId="15" xfId="3" applyNumberFormat="1" applyFont="1" applyBorder="1" applyAlignment="1">
      <alignment horizontal="center" vertical="center" shrinkToFit="1"/>
    </xf>
    <xf numFmtId="178" fontId="12" fillId="0" borderId="17" xfId="3" applyNumberFormat="1" applyFont="1" applyBorder="1" applyAlignment="1">
      <alignment horizontal="lef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shrinkToFit="1"/>
    </xf>
    <xf numFmtId="178" fontId="12" fillId="0" borderId="1"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5" xfId="3" applyNumberFormat="1" applyFont="1" applyBorder="1" applyAlignment="1">
      <alignment horizontal="center" vertical="center"/>
    </xf>
    <xf numFmtId="178" fontId="12" fillId="0" borderId="1" xfId="3" applyNumberFormat="1" applyFont="1" applyBorder="1" applyAlignment="1">
      <alignment horizontal="center" vertical="center" shrinkToFit="1"/>
    </xf>
    <xf numFmtId="178" fontId="12" fillId="0" borderId="2" xfId="3" applyNumberFormat="1" applyFont="1" applyBorder="1" applyAlignment="1">
      <alignment horizontal="center" vertical="center" shrinkToFit="1"/>
    </xf>
    <xf numFmtId="178" fontId="12" fillId="0" borderId="5" xfId="3" applyNumberFormat="1" applyFont="1" applyBorder="1" applyAlignment="1">
      <alignment horizontal="center" vertical="center" shrinkToFit="1"/>
    </xf>
    <xf numFmtId="178" fontId="12" fillId="2" borderId="1" xfId="3" applyNumberFormat="1" applyFont="1" applyFill="1" applyBorder="1" applyAlignment="1">
      <alignment horizontal="center" vertical="center" shrinkToFit="1"/>
    </xf>
    <xf numFmtId="178" fontId="12" fillId="2" borderId="5" xfId="3" applyNumberFormat="1" applyFont="1" applyFill="1" applyBorder="1" applyAlignment="1">
      <alignment horizontal="center" vertical="center" shrinkToFit="1"/>
    </xf>
    <xf numFmtId="178" fontId="12" fillId="0" borderId="1" xfId="4" applyNumberFormat="1" applyFont="1" applyBorder="1" applyAlignment="1">
      <alignment horizontal="right" vertical="center"/>
    </xf>
    <xf numFmtId="178" fontId="12" fillId="0" borderId="2" xfId="4" applyNumberFormat="1" applyFont="1" applyBorder="1" applyAlignment="1">
      <alignment horizontal="right" vertical="center"/>
    </xf>
    <xf numFmtId="178" fontId="12" fillId="0" borderId="2" xfId="4" applyNumberFormat="1" applyFont="1" applyBorder="1" applyAlignment="1">
      <alignment horizontal="center" vertical="center"/>
    </xf>
    <xf numFmtId="178" fontId="12" fillId="0" borderId="5" xfId="4" applyNumberFormat="1" applyFont="1" applyBorder="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2" borderId="14" xfId="3" applyNumberFormat="1" applyFont="1" applyFill="1" applyBorder="1" applyAlignment="1">
      <alignment horizontal="center" vertical="center" shrinkToFit="1"/>
    </xf>
    <xf numFmtId="178" fontId="12" fillId="2" borderId="14" xfId="3" applyNumberFormat="1" applyFont="1" applyFill="1" applyBorder="1" applyAlignment="1">
      <alignment horizontal="center" vertical="center"/>
    </xf>
    <xf numFmtId="178" fontId="21" fillId="0" borderId="0" xfId="3" applyNumberFormat="1" applyFont="1" applyBorder="1" applyAlignment="1">
      <alignment horizontal="left" vertical="top" wrapText="1"/>
    </xf>
    <xf numFmtId="178" fontId="21" fillId="0" borderId="15" xfId="3" applyNumberFormat="1" applyFont="1" applyBorder="1" applyAlignment="1">
      <alignment horizontal="left" vertical="top" wrapText="1"/>
    </xf>
    <xf numFmtId="178" fontId="12" fillId="0" borderId="14" xfId="3" applyNumberFormat="1" applyFont="1" applyBorder="1" applyAlignment="1">
      <alignment horizontal="center" vertical="center"/>
    </xf>
    <xf numFmtId="9" fontId="12" fillId="0" borderId="1" xfId="5" applyFont="1" applyBorder="1" applyAlignment="1">
      <alignment horizontal="center" vertical="center"/>
    </xf>
    <xf numFmtId="9" fontId="12" fillId="0" borderId="2" xfId="5" applyFont="1" applyBorder="1" applyAlignment="1">
      <alignment horizontal="center" vertical="center"/>
    </xf>
    <xf numFmtId="9" fontId="12" fillId="0" borderId="5" xfId="5" applyFont="1" applyBorder="1" applyAlignment="1">
      <alignment horizontal="center" vertical="center"/>
    </xf>
    <xf numFmtId="178" fontId="12" fillId="0" borderId="0" xfId="3" applyNumberFormat="1" applyFont="1" applyBorder="1" applyAlignment="1">
      <alignment horizontal="left" vertical="center" shrinkToFit="1"/>
    </xf>
    <xf numFmtId="178" fontId="12" fillId="0" borderId="1" xfId="3" applyNumberFormat="1" applyFont="1" applyBorder="1" applyAlignment="1">
      <alignment horizontal="left" vertical="center" wrapText="1"/>
    </xf>
    <xf numFmtId="178" fontId="12" fillId="0" borderId="2" xfId="3" applyNumberFormat="1" applyFont="1" applyBorder="1" applyAlignment="1">
      <alignment horizontal="left" vertical="center" wrapText="1"/>
    </xf>
    <xf numFmtId="178" fontId="12" fillId="0" borderId="5" xfId="3" applyNumberFormat="1" applyFont="1" applyBorder="1" applyAlignment="1">
      <alignment horizontal="left" vertical="center" wrapText="1"/>
    </xf>
    <xf numFmtId="178" fontId="12" fillId="2" borderId="1" xfId="3" applyNumberFormat="1" applyFont="1" applyFill="1" applyBorder="1" applyAlignment="1">
      <alignment horizontal="center" vertical="center" wrapText="1"/>
    </xf>
    <xf numFmtId="178" fontId="12" fillId="2" borderId="5"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14" xfId="3" applyNumberFormat="1" applyFont="1" applyBorder="1" applyAlignment="1">
      <alignment vertical="center"/>
    </xf>
    <xf numFmtId="178" fontId="12" fillId="0" borderId="1" xfId="3" applyNumberFormat="1" applyFont="1" applyFill="1" applyBorder="1" applyAlignment="1">
      <alignment horizontal="center" vertical="center" shrinkToFit="1"/>
    </xf>
    <xf numFmtId="178" fontId="12" fillId="0" borderId="5" xfId="3" applyNumberFormat="1" applyFont="1" applyFill="1" applyBorder="1" applyAlignment="1">
      <alignment horizontal="center" vertical="center" shrinkToFit="1"/>
    </xf>
    <xf numFmtId="178" fontId="16" fillId="2" borderId="1" xfId="3" applyNumberFormat="1" applyFont="1" applyFill="1" applyBorder="1" applyAlignment="1">
      <alignment vertical="center" shrinkToFit="1"/>
    </xf>
    <xf numFmtId="178" fontId="16" fillId="2" borderId="2" xfId="3" applyNumberFormat="1" applyFont="1" applyFill="1" applyBorder="1" applyAlignment="1">
      <alignment vertical="center" shrinkToFit="1"/>
    </xf>
    <xf numFmtId="178" fontId="16" fillId="2" borderId="5" xfId="3" applyNumberFormat="1" applyFont="1" applyFill="1" applyBorder="1" applyAlignment="1">
      <alignment vertical="center" shrinkToFit="1"/>
    </xf>
    <xf numFmtId="178" fontId="12" fillId="2" borderId="2" xfId="3" applyNumberFormat="1" applyFont="1" applyFill="1" applyBorder="1" applyAlignment="1">
      <alignment horizontal="center" vertical="center" shrinkToFit="1"/>
    </xf>
    <xf numFmtId="178" fontId="12" fillId="0" borderId="14" xfId="3" applyNumberFormat="1" applyFont="1" applyFill="1" applyBorder="1" applyAlignment="1">
      <alignment horizontal="center" vertical="center" shrinkToFit="1"/>
    </xf>
    <xf numFmtId="178" fontId="12" fillId="0" borderId="14" xfId="3" applyNumberFormat="1" applyFont="1" applyBorder="1" applyAlignment="1">
      <alignment horizontal="center" vertical="center" shrinkToFit="1"/>
    </xf>
    <xf numFmtId="178" fontId="20" fillId="0" borderId="11" xfId="3" applyNumberFormat="1" applyFont="1" applyBorder="1" applyAlignment="1">
      <alignment horizontal="center" vertical="center" wrapText="1"/>
    </xf>
    <xf numFmtId="178" fontId="20" fillId="0" borderId="12" xfId="3" applyNumberFormat="1" applyFont="1" applyBorder="1" applyAlignment="1">
      <alignment horizontal="center" vertical="center" wrapText="1"/>
    </xf>
    <xf numFmtId="178" fontId="20" fillId="0" borderId="13" xfId="3" applyNumberFormat="1" applyFont="1" applyBorder="1" applyAlignment="1">
      <alignment horizontal="center" vertical="center" wrapText="1"/>
    </xf>
    <xf numFmtId="178" fontId="12" fillId="0" borderId="10" xfId="3" applyNumberFormat="1" applyFont="1" applyBorder="1" applyAlignment="1">
      <alignment horizontal="center" vertical="center" shrinkToFit="1"/>
    </xf>
    <xf numFmtId="178" fontId="12" fillId="0" borderId="15" xfId="3" applyNumberFormat="1" applyFont="1" applyBorder="1" applyAlignment="1">
      <alignment horizontal="center" vertical="center" shrinkToFit="1"/>
    </xf>
    <xf numFmtId="178" fontId="12" fillId="2" borderId="15" xfId="3" applyNumberFormat="1" applyFont="1" applyFill="1" applyBorder="1" applyAlignment="1">
      <alignment horizontal="center" vertical="center" shrinkToFit="1"/>
    </xf>
    <xf numFmtId="178" fontId="12" fillId="0" borderId="3" xfId="3" applyNumberFormat="1" applyFont="1" applyBorder="1" applyAlignment="1">
      <alignment horizontal="center" vertical="center" shrinkToFit="1"/>
    </xf>
    <xf numFmtId="178" fontId="12" fillId="0" borderId="1" xfId="3" applyNumberFormat="1" applyFont="1" applyBorder="1" applyAlignment="1">
      <alignment vertical="center"/>
    </xf>
    <xf numFmtId="178" fontId="12" fillId="0" borderId="2" xfId="3" applyNumberFormat="1" applyFont="1" applyBorder="1" applyAlignment="1">
      <alignment vertical="center"/>
    </xf>
    <xf numFmtId="178" fontId="12" fillId="0" borderId="5" xfId="3" applyNumberFormat="1" applyFont="1" applyBorder="1" applyAlignment="1">
      <alignment vertical="center"/>
    </xf>
    <xf numFmtId="178" fontId="12" fillId="2" borderId="1" xfId="3" applyNumberFormat="1" applyFont="1" applyFill="1" applyBorder="1" applyAlignment="1">
      <alignment vertical="center" shrinkToFit="1"/>
    </xf>
    <xf numFmtId="178" fontId="12" fillId="2" borderId="2" xfId="3" applyNumberFormat="1" applyFont="1" applyFill="1" applyBorder="1" applyAlignment="1">
      <alignment vertical="center" shrinkToFit="1"/>
    </xf>
    <xf numFmtId="178" fontId="12" fillId="2" borderId="5" xfId="3" applyNumberFormat="1" applyFont="1" applyFill="1" applyBorder="1" applyAlignment="1">
      <alignment vertical="center" shrinkToFit="1"/>
    </xf>
    <xf numFmtId="178" fontId="12" fillId="2" borderId="1" xfId="3" applyNumberFormat="1" applyFont="1" applyFill="1" applyBorder="1" applyAlignment="1">
      <alignment horizontal="left" vertical="center" shrinkToFit="1"/>
    </xf>
    <xf numFmtId="178" fontId="12" fillId="2" borderId="2" xfId="3" applyNumberFormat="1" applyFont="1" applyFill="1" applyBorder="1" applyAlignment="1">
      <alignment horizontal="left" vertical="center" shrinkToFit="1"/>
    </xf>
    <xf numFmtId="178" fontId="16" fillId="2" borderId="2" xfId="3" applyNumberFormat="1" applyFont="1" applyFill="1" applyBorder="1" applyAlignment="1">
      <alignment horizontal="center" vertical="center" shrinkToFit="1"/>
    </xf>
    <xf numFmtId="178" fontId="16" fillId="2" borderId="5" xfId="3" applyNumberFormat="1" applyFont="1" applyFill="1" applyBorder="1" applyAlignment="1">
      <alignment horizontal="center" vertical="center" shrinkToFit="1"/>
    </xf>
    <xf numFmtId="178" fontId="12" fillId="2" borderId="14" xfId="3" applyNumberFormat="1" applyFont="1" applyFill="1" applyBorder="1" applyAlignment="1">
      <alignment vertical="center" shrinkToFit="1"/>
    </xf>
    <xf numFmtId="178" fontId="15" fillId="0" borderId="11" xfId="3" applyNumberFormat="1" applyFont="1" applyBorder="1" applyAlignment="1">
      <alignment horizontal="center" vertical="center"/>
    </xf>
    <xf numFmtId="178" fontId="15" fillId="0" borderId="12" xfId="3" applyNumberFormat="1" applyFont="1" applyBorder="1" applyAlignment="1">
      <alignment horizontal="center" vertical="center"/>
    </xf>
    <xf numFmtId="178" fontId="15" fillId="0" borderId="11" xfId="4" applyNumberFormat="1" applyFont="1" applyBorder="1" applyAlignment="1">
      <alignment horizontal="right" vertical="center"/>
    </xf>
    <xf numFmtId="178" fontId="15" fillId="0" borderId="12" xfId="4" applyNumberFormat="1" applyFont="1" applyBorder="1" applyAlignment="1">
      <alignment horizontal="right" vertical="center"/>
    </xf>
    <xf numFmtId="178" fontId="15" fillId="0" borderId="12" xfId="4" applyNumberFormat="1" applyFont="1" applyBorder="1" applyAlignment="1">
      <alignment horizontal="center" vertical="center"/>
    </xf>
    <xf numFmtId="178" fontId="15" fillId="0" borderId="13" xfId="4" applyNumberFormat="1" applyFont="1" applyBorder="1" applyAlignment="1">
      <alignment horizontal="center" vertical="center"/>
    </xf>
    <xf numFmtId="178" fontId="15" fillId="0" borderId="17" xfId="3" applyNumberFormat="1" applyFont="1" applyBorder="1" applyAlignment="1">
      <alignment horizontal="left" vertical="center"/>
    </xf>
    <xf numFmtId="178" fontId="12" fillId="0" borderId="1"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5" xfId="3" applyNumberFormat="1" applyFont="1" applyBorder="1" applyAlignment="1">
      <alignment horizontal="left" vertical="center"/>
    </xf>
    <xf numFmtId="178" fontId="12" fillId="0" borderId="1" xfId="3" applyNumberFormat="1" applyFont="1" applyFill="1" applyBorder="1" applyAlignment="1">
      <alignment horizontal="right" vertical="center"/>
    </xf>
    <xf numFmtId="178" fontId="12" fillId="0" borderId="2" xfId="3" applyNumberFormat="1" applyFont="1" applyFill="1" applyBorder="1" applyAlignment="1">
      <alignment horizontal="right" vertical="center"/>
    </xf>
    <xf numFmtId="178" fontId="12" fillId="0" borderId="5" xfId="3" applyNumberFormat="1" applyFont="1" applyFill="1" applyBorder="1" applyAlignment="1">
      <alignment horizontal="right" vertical="center"/>
    </xf>
    <xf numFmtId="178" fontId="12" fillId="0" borderId="1" xfId="3" applyNumberFormat="1" applyFont="1" applyBorder="1" applyAlignment="1">
      <alignment horizontal="left" vertical="center" shrinkToFit="1"/>
    </xf>
    <xf numFmtId="178" fontId="12" fillId="0" borderId="2" xfId="3" applyNumberFormat="1" applyFont="1" applyBorder="1" applyAlignment="1">
      <alignment horizontal="left" vertical="center" shrinkToFit="1"/>
    </xf>
    <xf numFmtId="178" fontId="12" fillId="0" borderId="5" xfId="3" applyNumberFormat="1" applyFont="1" applyBorder="1" applyAlignment="1">
      <alignment horizontal="left" vertical="center" shrinkToFit="1"/>
    </xf>
    <xf numFmtId="178" fontId="15" fillId="0" borderId="0" xfId="3" applyNumberFormat="1" applyFont="1" applyBorder="1" applyAlignment="1">
      <alignment horizontal="left" vertical="center"/>
    </xf>
    <xf numFmtId="178" fontId="12" fillId="0" borderId="0" xfId="3" applyNumberFormat="1" applyFont="1" applyFill="1" applyBorder="1" applyAlignment="1">
      <alignment horizontal="left" vertical="center" wrapText="1"/>
    </xf>
    <xf numFmtId="178" fontId="12" fillId="0" borderId="17" xfId="3" applyNumberFormat="1" applyFont="1" applyFill="1" applyBorder="1" applyAlignment="1">
      <alignment horizontal="left" vertical="center" wrapText="1"/>
    </xf>
    <xf numFmtId="178" fontId="12" fillId="0" borderId="10"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3" xfId="3" applyNumberFormat="1" applyFont="1" applyBorder="1" applyAlignment="1">
      <alignment horizontal="left" vertical="center"/>
    </xf>
    <xf numFmtId="178" fontId="23" fillId="0" borderId="16" xfId="3" applyNumberFormat="1" applyFont="1" applyBorder="1" applyAlignment="1">
      <alignment horizontal="left" vertical="top" wrapText="1"/>
    </xf>
    <xf numFmtId="178" fontId="12" fillId="0" borderId="17" xfId="3" applyNumberFormat="1" applyFont="1" applyBorder="1" applyAlignment="1">
      <alignment horizontal="left" vertical="top" wrapText="1"/>
    </xf>
    <xf numFmtId="178" fontId="12" fillId="0" borderId="6" xfId="3" applyNumberFormat="1" applyFont="1" applyBorder="1" applyAlignment="1">
      <alignment horizontal="left" vertical="top" wrapText="1"/>
    </xf>
    <xf numFmtId="178" fontId="12" fillId="2" borderId="10"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7" xfId="3" applyNumberFormat="1" applyFont="1" applyFill="1" applyBorder="1" applyAlignment="1">
      <alignment horizontal="right" vertical="center" shrinkToFit="1"/>
    </xf>
    <xf numFmtId="178" fontId="12" fillId="2" borderId="6" xfId="3" applyNumberFormat="1" applyFont="1" applyFill="1" applyBorder="1" applyAlignment="1">
      <alignment horizontal="right" vertical="center" shrinkToFit="1"/>
    </xf>
    <xf numFmtId="0" fontId="29" fillId="0" borderId="19" xfId="3" applyFont="1" applyFill="1" applyBorder="1" applyAlignment="1" applyProtection="1">
      <alignment horizontal="center" vertical="center"/>
      <protection hidden="1"/>
    </xf>
    <xf numFmtId="0" fontId="29" fillId="0" borderId="20" xfId="3" applyFont="1" applyFill="1" applyBorder="1" applyAlignment="1" applyProtection="1">
      <alignment horizontal="center" vertical="center"/>
      <protection hidden="1"/>
    </xf>
    <xf numFmtId="0" fontId="29" fillId="0" borderId="20" xfId="3" applyFont="1" applyFill="1" applyBorder="1" applyAlignment="1" applyProtection="1">
      <alignment horizontal="left" vertical="center" shrinkToFit="1"/>
      <protection hidden="1"/>
    </xf>
    <xf numFmtId="0" fontId="29" fillId="0" borderId="20" xfId="3" applyFont="1" applyFill="1" applyBorder="1" applyAlignment="1" applyProtection="1">
      <alignment horizontal="center" vertical="center" shrinkToFit="1"/>
      <protection hidden="1"/>
    </xf>
    <xf numFmtId="0" fontId="29" fillId="0" borderId="21" xfId="3" applyFont="1" applyFill="1" applyBorder="1" applyAlignment="1" applyProtection="1">
      <alignment horizontal="left" vertical="center" shrinkToFit="1"/>
      <protection hidden="1"/>
    </xf>
    <xf numFmtId="0" fontId="26" fillId="0" borderId="0" xfId="3" applyFont="1" applyAlignment="1" applyProtection="1">
      <alignment horizontal="center" vertical="center"/>
      <protection hidden="1"/>
    </xf>
    <xf numFmtId="0" fontId="27" fillId="0" borderId="0" xfId="3" applyFont="1" applyFill="1" applyAlignment="1" applyProtection="1">
      <alignment horizontal="center" vertical="center"/>
      <protection hidden="1"/>
    </xf>
    <xf numFmtId="179" fontId="27" fillId="0" borderId="0" xfId="3" applyNumberFormat="1" applyFont="1" applyFill="1" applyAlignment="1" applyProtection="1">
      <alignment horizontal="center" vertical="center"/>
      <protection hidden="1"/>
    </xf>
    <xf numFmtId="0" fontId="36" fillId="0" borderId="0" xfId="3" applyFont="1" applyFill="1" applyAlignment="1" applyProtection="1">
      <alignment vertical="center" wrapText="1"/>
      <protection hidden="1"/>
    </xf>
    <xf numFmtId="0" fontId="37" fillId="0" borderId="0" xfId="3" applyFont="1" applyFill="1" applyAlignment="1" applyProtection="1">
      <alignment vertical="center"/>
      <protection hidden="1"/>
    </xf>
    <xf numFmtId="0" fontId="29" fillId="0" borderId="22" xfId="3" applyFont="1" applyFill="1" applyBorder="1" applyAlignment="1" applyProtection="1">
      <alignment horizontal="center" vertical="center"/>
      <protection hidden="1"/>
    </xf>
    <xf numFmtId="0" fontId="29" fillId="0" borderId="14" xfId="3" applyFont="1" applyFill="1" applyBorder="1" applyAlignment="1" applyProtection="1">
      <alignment horizontal="center" vertical="center"/>
      <protection hidden="1"/>
    </xf>
    <xf numFmtId="0" fontId="29" fillId="0" borderId="14" xfId="3" applyFont="1" applyFill="1" applyBorder="1" applyAlignment="1" applyProtection="1">
      <alignment horizontal="left" vertical="center" shrinkToFit="1"/>
      <protection hidden="1"/>
    </xf>
    <xf numFmtId="0" fontId="29" fillId="0" borderId="14" xfId="3" applyFont="1" applyFill="1" applyBorder="1" applyAlignment="1" applyProtection="1">
      <alignment horizontal="center" vertical="center" shrinkToFit="1"/>
      <protection hidden="1"/>
    </xf>
    <xf numFmtId="0" fontId="29" fillId="0" borderId="14" xfId="3" applyNumberFormat="1" applyFont="1" applyFill="1" applyBorder="1" applyAlignment="1" applyProtection="1">
      <alignment horizontal="left" vertical="center" shrinkToFit="1"/>
      <protection hidden="1"/>
    </xf>
    <xf numFmtId="0" fontId="29" fillId="0" borderId="23" xfId="3" applyNumberFormat="1" applyFont="1" applyFill="1" applyBorder="1" applyAlignment="1" applyProtection="1">
      <alignment horizontal="left" vertical="center" shrinkToFit="1"/>
      <protection hidden="1"/>
    </xf>
    <xf numFmtId="0" fontId="29" fillId="0" borderId="24" xfId="3" applyFont="1" applyFill="1" applyBorder="1" applyAlignment="1" applyProtection="1">
      <alignment horizontal="center" vertical="center" wrapText="1"/>
      <protection hidden="1"/>
    </xf>
    <xf numFmtId="0" fontId="29" fillId="0" borderId="3" xfId="3" applyFont="1" applyFill="1" applyBorder="1" applyAlignment="1" applyProtection="1">
      <alignment horizontal="center" vertical="center"/>
      <protection hidden="1"/>
    </xf>
    <xf numFmtId="0" fontId="29" fillId="0" borderId="26" xfId="3" applyFont="1" applyFill="1" applyBorder="1" applyAlignment="1" applyProtection="1">
      <alignment horizontal="center" vertical="center"/>
      <protection hidden="1"/>
    </xf>
    <xf numFmtId="0" fontId="29" fillId="0" borderId="6" xfId="3" applyFont="1" applyFill="1" applyBorder="1" applyAlignment="1" applyProtection="1">
      <alignment horizontal="center" vertical="center"/>
      <protection hidden="1"/>
    </xf>
    <xf numFmtId="0" fontId="29" fillId="0" borderId="10" xfId="3" applyFont="1" applyFill="1" applyBorder="1" applyAlignment="1" applyProtection="1">
      <alignment horizontal="left" vertical="center" shrinkToFit="1"/>
      <protection hidden="1"/>
    </xf>
    <xf numFmtId="0" fontId="29" fillId="0" borderId="15" xfId="3" applyFont="1" applyFill="1" applyBorder="1" applyAlignment="1" applyProtection="1">
      <alignment horizontal="left" vertical="center" shrinkToFit="1"/>
      <protection hidden="1"/>
    </xf>
    <xf numFmtId="0" fontId="29" fillId="0" borderId="25" xfId="3" applyFont="1" applyFill="1" applyBorder="1" applyAlignment="1" applyProtection="1">
      <alignment horizontal="left" vertical="center" shrinkToFit="1"/>
      <protection hidden="1"/>
    </xf>
    <xf numFmtId="0" fontId="29" fillId="0" borderId="16" xfId="3" applyFont="1" applyFill="1" applyBorder="1" applyAlignment="1" applyProtection="1">
      <alignment horizontal="left" vertical="center" shrinkToFit="1"/>
      <protection hidden="1"/>
    </xf>
    <xf numFmtId="0" fontId="29" fillId="0" borderId="17" xfId="3" applyFont="1" applyFill="1" applyBorder="1" applyAlignment="1" applyProtection="1">
      <alignment horizontal="left" vertical="center" shrinkToFit="1"/>
      <protection hidden="1"/>
    </xf>
    <xf numFmtId="0" fontId="29" fillId="0" borderId="27" xfId="3" applyFont="1" applyFill="1" applyBorder="1" applyAlignment="1" applyProtection="1">
      <alignment horizontal="left" vertical="center" shrinkToFit="1"/>
      <protection hidden="1"/>
    </xf>
    <xf numFmtId="0" fontId="24" fillId="0" borderId="0" xfId="3" applyFont="1" applyAlignment="1" applyProtection="1">
      <alignment horizontal="right" vertical="center"/>
      <protection hidden="1"/>
    </xf>
    <xf numFmtId="0" fontId="28" fillId="2" borderId="0" xfId="3" applyFont="1" applyFill="1" applyAlignment="1" applyProtection="1">
      <alignment horizontal="center" vertical="center" shrinkToFit="1"/>
      <protection locked="0"/>
    </xf>
    <xf numFmtId="0" fontId="29" fillId="0" borderId="1" xfId="3" applyFont="1" applyFill="1" applyBorder="1" applyAlignment="1" applyProtection="1">
      <alignment horizontal="left" vertical="center" shrinkToFit="1"/>
      <protection hidden="1"/>
    </xf>
    <xf numFmtId="0" fontId="29" fillId="0" borderId="2" xfId="3" applyFont="1" applyFill="1" applyBorder="1" applyAlignment="1" applyProtection="1">
      <alignment horizontal="left" vertical="center" shrinkToFit="1"/>
      <protection hidden="1"/>
    </xf>
    <xf numFmtId="0" fontId="29" fillId="0" borderId="28" xfId="3" applyFont="1" applyFill="1" applyBorder="1" applyAlignment="1" applyProtection="1">
      <alignment horizontal="left" vertical="center" shrinkToFit="1"/>
      <protection hidden="1"/>
    </xf>
    <xf numFmtId="0" fontId="29" fillId="0" borderId="3" xfId="3" applyFont="1" applyFill="1" applyBorder="1" applyAlignment="1" applyProtection="1">
      <alignment horizontal="center" vertical="center" wrapText="1"/>
      <protection hidden="1"/>
    </xf>
    <xf numFmtId="0" fontId="29" fillId="0" borderId="31" xfId="3" applyFont="1" applyFill="1" applyBorder="1" applyAlignment="1" applyProtection="1">
      <alignment horizontal="center" vertical="center" wrapText="1"/>
      <protection hidden="1"/>
    </xf>
    <xf numFmtId="0" fontId="29" fillId="0" borderId="32" xfId="3" applyFont="1" applyFill="1" applyBorder="1" applyAlignment="1" applyProtection="1">
      <alignment horizontal="center" vertical="center" wrapText="1"/>
      <protection hidden="1"/>
    </xf>
    <xf numFmtId="58" fontId="29" fillId="0" borderId="10" xfId="3" applyNumberFormat="1" applyFont="1" applyFill="1" applyBorder="1" applyAlignment="1" applyProtection="1">
      <alignment horizontal="center" shrinkToFit="1"/>
      <protection hidden="1"/>
    </xf>
    <xf numFmtId="58" fontId="29" fillId="0" borderId="15" xfId="3" applyNumberFormat="1" applyFont="1" applyFill="1" applyBorder="1" applyAlignment="1" applyProtection="1">
      <alignment horizontal="center" shrinkToFit="1"/>
      <protection hidden="1"/>
    </xf>
    <xf numFmtId="58" fontId="29" fillId="0" borderId="25" xfId="3" applyNumberFormat="1" applyFont="1" applyFill="1" applyBorder="1" applyAlignment="1" applyProtection="1">
      <alignment horizontal="center" shrinkToFit="1"/>
      <protection hidden="1"/>
    </xf>
    <xf numFmtId="0" fontId="28" fillId="0" borderId="0" xfId="3" applyFont="1" applyAlignment="1" applyProtection="1">
      <alignment horizontal="right" vertical="center" wrapText="1"/>
      <protection hidden="1"/>
    </xf>
    <xf numFmtId="0" fontId="0" fillId="0" borderId="0" xfId="0" applyFill="1" applyAlignment="1">
      <alignment horizontal="center" vertical="center"/>
    </xf>
    <xf numFmtId="0" fontId="20" fillId="0" borderId="0" xfId="0" applyFont="1" applyAlignment="1">
      <alignment horizontal="center" vertical="center" shrinkToFit="1"/>
    </xf>
    <xf numFmtId="0" fontId="31" fillId="0" borderId="1" xfId="0" applyFont="1" applyBorder="1" applyAlignment="1">
      <alignment horizontal="center" vertical="center"/>
    </xf>
    <xf numFmtId="0" fontId="31" fillId="0" borderId="5" xfId="0" applyFont="1" applyBorder="1" applyAlignment="1">
      <alignment horizontal="center" vertical="center"/>
    </xf>
    <xf numFmtId="0" fontId="32" fillId="0" borderId="10" xfId="0" applyFont="1" applyBorder="1" applyAlignment="1">
      <alignment horizontal="center" vertical="center"/>
    </xf>
    <xf numFmtId="0" fontId="32"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0" fontId="0" fillId="0" borderId="0" xfId="0" applyFill="1" applyAlignment="1">
      <alignment horizontal="center" vertical="center" shrinkToFit="1"/>
    </xf>
    <xf numFmtId="178" fontId="38" fillId="0" borderId="0" xfId="3" applyNumberFormat="1" applyFont="1" applyBorder="1" applyAlignment="1">
      <alignment horizontal="left" vertical="center" wrapText="1" shrinkToFit="1"/>
    </xf>
    <xf numFmtId="178" fontId="38" fillId="0" borderId="0" xfId="3" applyNumberFormat="1" applyFont="1" applyBorder="1" applyAlignment="1">
      <alignment horizontal="left" vertical="center" shrinkToFit="1"/>
    </xf>
    <xf numFmtId="178" fontId="12" fillId="0" borderId="0" xfId="3" applyNumberFormat="1" applyFont="1" applyBorder="1" applyAlignment="1">
      <alignment horizontal="left" vertical="center" wrapText="1"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73152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82930"/>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chemeClr val="tx1"/>
              </a:solidFill>
              <a:latin typeface="ＭＳ ゴシック" panose="020B0609070205080204" pitchFamily="49" charset="-128"/>
              <a:ea typeface="ＭＳ ゴシック" panose="020B0609070205080204" pitchFamily="49" charset="-128"/>
            </a:rPr>
            <a:t>申請日を記載してください（申請日は４月１日以降の日としてください）。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482090"/>
          <a:ext cx="3722370" cy="36766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22860</xdr:colOff>
      <xdr:row>19</xdr:row>
      <xdr:rowOff>152400</xdr:rowOff>
    </xdr:from>
    <xdr:to>
      <xdr:col>6</xdr:col>
      <xdr:colOff>781050</xdr:colOff>
      <xdr:row>24</xdr:row>
      <xdr:rowOff>19050</xdr:rowOff>
    </xdr:to>
    <xdr:sp macro="" textlink="">
      <xdr:nvSpPr>
        <xdr:cNvPr id="4" name="角丸四角形吹き出し 3"/>
        <xdr:cNvSpPr/>
      </xdr:nvSpPr>
      <xdr:spPr>
        <a:xfrm>
          <a:off x="2042160" y="3648075"/>
          <a:ext cx="3672840" cy="771525"/>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交付申請書（第３号様式）別紙から自動転記されますので、金額に誤りがないか御確認ください。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46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257735</xdr:colOff>
      <xdr:row>0</xdr:row>
      <xdr:rowOff>145676</xdr:rowOff>
    </xdr:from>
    <xdr:to>
      <xdr:col>32</xdr:col>
      <xdr:colOff>70038</xdr:colOff>
      <xdr:row>2</xdr:row>
      <xdr:rowOff>18937</xdr:rowOff>
    </xdr:to>
    <xdr:sp macro="" textlink="">
      <xdr:nvSpPr>
        <xdr:cNvPr id="3" name="角丸四角形吹き出し 2"/>
        <xdr:cNvSpPr/>
      </xdr:nvSpPr>
      <xdr:spPr>
        <a:xfrm>
          <a:off x="8011085" y="145676"/>
          <a:ext cx="3336553" cy="216161"/>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100852</xdr:colOff>
      <xdr:row>3</xdr:row>
      <xdr:rowOff>145676</xdr:rowOff>
    </xdr:from>
    <xdr:to>
      <xdr:col>33</xdr:col>
      <xdr:colOff>247313</xdr:colOff>
      <xdr:row>5</xdr:row>
      <xdr:rowOff>83484</xdr:rowOff>
    </xdr:to>
    <xdr:sp macro="" textlink="">
      <xdr:nvSpPr>
        <xdr:cNvPr id="4" name="角丸四角形吹き出し 3"/>
        <xdr:cNvSpPr/>
      </xdr:nvSpPr>
      <xdr:spPr>
        <a:xfrm>
          <a:off x="9616327" y="660026"/>
          <a:ext cx="2261011" cy="280708"/>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201705</xdr:colOff>
      <xdr:row>6</xdr:row>
      <xdr:rowOff>89648</xdr:rowOff>
    </xdr:from>
    <xdr:to>
      <xdr:col>33</xdr:col>
      <xdr:colOff>244476</xdr:colOff>
      <xdr:row>7</xdr:row>
      <xdr:rowOff>242384</xdr:rowOff>
    </xdr:to>
    <xdr:sp macro="" textlink="">
      <xdr:nvSpPr>
        <xdr:cNvPr id="5" name="角丸四角形吹き出し 4"/>
        <xdr:cNvSpPr/>
      </xdr:nvSpPr>
      <xdr:spPr>
        <a:xfrm>
          <a:off x="7955055" y="1118348"/>
          <a:ext cx="3919446" cy="257511"/>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5</xdr:col>
      <xdr:colOff>304800</xdr:colOff>
      <xdr:row>2</xdr:row>
      <xdr:rowOff>45720</xdr:rowOff>
    </xdr:from>
    <xdr:to>
      <xdr:col>21</xdr:col>
      <xdr:colOff>304800</xdr:colOff>
      <xdr:row>3</xdr:row>
      <xdr:rowOff>220980</xdr:rowOff>
    </xdr:to>
    <xdr:sp macro="" textlink="">
      <xdr:nvSpPr>
        <xdr:cNvPr id="6" name="正方形/長方形 5"/>
        <xdr:cNvSpPr/>
      </xdr:nvSpPr>
      <xdr:spPr>
        <a:xfrm>
          <a:off x="2066925" y="388620"/>
          <a:ext cx="5638800" cy="2990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324971</xdr:colOff>
      <xdr:row>8</xdr:row>
      <xdr:rowOff>100853</xdr:rowOff>
    </xdr:from>
    <xdr:to>
      <xdr:col>33</xdr:col>
      <xdr:colOff>249034</xdr:colOff>
      <xdr:row>9</xdr:row>
      <xdr:rowOff>354554</xdr:rowOff>
    </xdr:to>
    <xdr:sp macro="" textlink="">
      <xdr:nvSpPr>
        <xdr:cNvPr id="7" name="角丸四角形吹き出し 6"/>
        <xdr:cNvSpPr/>
      </xdr:nvSpPr>
      <xdr:spPr>
        <a:xfrm>
          <a:off x="8430746" y="1472453"/>
          <a:ext cx="3448313" cy="244176"/>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112059</xdr:colOff>
      <xdr:row>12</xdr:row>
      <xdr:rowOff>44824</xdr:rowOff>
    </xdr:from>
    <xdr:to>
      <xdr:col>33</xdr:col>
      <xdr:colOff>269614</xdr:colOff>
      <xdr:row>13</xdr:row>
      <xdr:rowOff>212165</xdr:rowOff>
    </xdr:to>
    <xdr:sp macro="" textlink="">
      <xdr:nvSpPr>
        <xdr:cNvPr id="8" name="角丸四角形吹き出し 7"/>
        <xdr:cNvSpPr/>
      </xdr:nvSpPr>
      <xdr:spPr>
        <a:xfrm>
          <a:off x="6455709" y="2102224"/>
          <a:ext cx="5443930" cy="300691"/>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324970</xdr:colOff>
      <xdr:row>15</xdr:row>
      <xdr:rowOff>67235</xdr:rowOff>
    </xdr:from>
    <xdr:to>
      <xdr:col>33</xdr:col>
      <xdr:colOff>238348</xdr:colOff>
      <xdr:row>18</xdr:row>
      <xdr:rowOff>53600</xdr:rowOff>
    </xdr:to>
    <xdr:sp macro="" textlink="">
      <xdr:nvSpPr>
        <xdr:cNvPr id="9" name="角丸四角形吹き出し 8"/>
        <xdr:cNvSpPr/>
      </xdr:nvSpPr>
      <xdr:spPr>
        <a:xfrm>
          <a:off x="9488020" y="2638985"/>
          <a:ext cx="2380353" cy="500715"/>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212912</xdr:colOff>
      <xdr:row>19</xdr:row>
      <xdr:rowOff>33617</xdr:rowOff>
    </xdr:from>
    <xdr:to>
      <xdr:col>31</xdr:col>
      <xdr:colOff>83109</xdr:colOff>
      <xdr:row>19</xdr:row>
      <xdr:rowOff>509866</xdr:rowOff>
    </xdr:to>
    <xdr:sp macro="" textlink="">
      <xdr:nvSpPr>
        <xdr:cNvPr id="10" name="角丸四角形吹き出し 9"/>
        <xdr:cNvSpPr/>
      </xdr:nvSpPr>
      <xdr:spPr>
        <a:xfrm>
          <a:off x="8671112" y="3291167"/>
          <a:ext cx="2337172" cy="133349"/>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67234</xdr:colOff>
      <xdr:row>22</xdr:row>
      <xdr:rowOff>78441</xdr:rowOff>
    </xdr:from>
    <xdr:to>
      <xdr:col>32</xdr:col>
      <xdr:colOff>6724</xdr:colOff>
      <xdr:row>27</xdr:row>
      <xdr:rowOff>70597</xdr:rowOff>
    </xdr:to>
    <xdr:sp macro="" textlink="">
      <xdr:nvSpPr>
        <xdr:cNvPr id="11" name="角丸四角形吹き出し 10"/>
        <xdr:cNvSpPr/>
      </xdr:nvSpPr>
      <xdr:spPr>
        <a:xfrm>
          <a:off x="9582709" y="3850341"/>
          <a:ext cx="1701615" cy="849406"/>
        </a:xfrm>
        <a:prstGeom prst="wedgeRoundRectCallout">
          <a:avLst>
            <a:gd name="adj1" fmla="val -59678"/>
            <a:gd name="adj2" fmla="val -1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においては、「確保した即応病床数」の黄色セルに割り当てられた即応病床数を、「申請時の受入患者数」の黄色セルに受入患者数を入力すると、病床使用率が表示されます。</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18</xdr:col>
      <xdr:colOff>179294</xdr:colOff>
      <xdr:row>30</xdr:row>
      <xdr:rowOff>123265</xdr:rowOff>
    </xdr:from>
    <xdr:to>
      <xdr:col>29</xdr:col>
      <xdr:colOff>663388</xdr:colOff>
      <xdr:row>33</xdr:row>
      <xdr:rowOff>79189</xdr:rowOff>
    </xdr:to>
    <xdr:sp macro="" textlink="">
      <xdr:nvSpPr>
        <xdr:cNvPr id="12" name="角丸四角形吹き出し 11"/>
        <xdr:cNvSpPr/>
      </xdr:nvSpPr>
      <xdr:spPr>
        <a:xfrm>
          <a:off x="6522944" y="5266765"/>
          <a:ext cx="4046444" cy="470274"/>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の計算に当たって、「確保した即応病床数」がそのまま用いられます。</a:t>
          </a:r>
        </a:p>
      </xdr:txBody>
    </xdr:sp>
    <xdr:clientData/>
  </xdr:twoCellAnchor>
  <xdr:twoCellAnchor>
    <xdr:from>
      <xdr:col>18</xdr:col>
      <xdr:colOff>177614</xdr:colOff>
      <xdr:row>34</xdr:row>
      <xdr:rowOff>809626</xdr:rowOff>
    </xdr:from>
    <xdr:to>
      <xdr:col>32</xdr:col>
      <xdr:colOff>276226</xdr:colOff>
      <xdr:row>38</xdr:row>
      <xdr:rowOff>19050</xdr:rowOff>
    </xdr:to>
    <xdr:sp macro="" textlink="">
      <xdr:nvSpPr>
        <xdr:cNvPr id="13" name="角丸四角形吹き出し 12"/>
        <xdr:cNvSpPr/>
      </xdr:nvSpPr>
      <xdr:spPr>
        <a:xfrm>
          <a:off x="6006914" y="11068051"/>
          <a:ext cx="5642162" cy="971549"/>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(3)</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においては、令和２年</a:t>
          </a:r>
          <a:r>
            <a:rPr kumimoji="1" lang="en-US" altLang="ja-JP" sz="1100">
              <a:solidFill>
                <a:schemeClr val="tx1"/>
              </a:solidFill>
              <a:latin typeface="ＭＳ ゴシック" panose="020B0609070205080204" pitchFamily="49" charset="-128"/>
              <a:ea typeface="ＭＳ ゴシック" panose="020B0609070205080204" pitchFamily="49" charset="-128"/>
            </a:rPr>
            <a:t>12</a:t>
          </a:r>
          <a:r>
            <a:rPr kumimoji="1" lang="ja-JP" altLang="en-US" sz="1100">
              <a:solidFill>
                <a:schemeClr val="tx1"/>
              </a:solidFill>
              <a:latin typeface="ＭＳ ゴシック" panose="020B0609070205080204" pitchFamily="49" charset="-128"/>
              <a:ea typeface="ＭＳ ゴシック" panose="020B0609070205080204" pitchFamily="49" charset="-128"/>
            </a:rPr>
            <a:t>月</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日から令和３年３月</a:t>
          </a:r>
          <a:r>
            <a:rPr kumimoji="1" lang="en-US" altLang="ja-JP" sz="1100">
              <a:solidFill>
                <a:schemeClr val="tx1"/>
              </a:solidFill>
              <a:latin typeface="ＭＳ ゴシック" panose="020B0609070205080204" pitchFamily="49" charset="-128"/>
              <a:ea typeface="ＭＳ ゴシック" panose="020B0609070205080204" pitchFamily="49" charset="-128"/>
            </a:rPr>
            <a:t>31</a:t>
          </a:r>
          <a:r>
            <a:rPr kumimoji="1" lang="ja-JP" altLang="en-US" sz="1100">
              <a:solidFill>
                <a:schemeClr val="tx1"/>
              </a:solidFill>
              <a:latin typeface="ＭＳ ゴシック" panose="020B0609070205080204" pitchFamily="49" charset="-128"/>
              <a:ea typeface="ＭＳ ゴシック" panose="020B0609070205080204" pitchFamily="49" charset="-128"/>
            </a:rPr>
            <a:t>日に緊急事態宣言が発令されていないが、令和３年４月１日以降に緊急事態宣言が発令された都道府県において、令和２年度緊急支援の補助を受けた「</a:t>
          </a:r>
          <a:r>
            <a:rPr kumimoji="1" lang="en-US" altLang="ja-JP" sz="1100">
              <a:solidFill>
                <a:schemeClr val="tx1"/>
              </a:solidFill>
              <a:latin typeface="ＭＳ ゴシック" panose="020B0609070205080204" pitchFamily="49" charset="-128"/>
              <a:ea typeface="ＭＳ ゴシック" panose="020B0609070205080204" pitchFamily="49" charset="-128"/>
            </a:rPr>
            <a:t>12</a:t>
          </a:r>
          <a:r>
            <a:rPr kumimoji="1" lang="ja-JP" altLang="en-US" sz="1100">
              <a:solidFill>
                <a:schemeClr val="tx1"/>
              </a:solidFill>
              <a:latin typeface="ＭＳ ゴシック" panose="020B0609070205080204" pitchFamily="49" charset="-128"/>
              <a:ea typeface="ＭＳ ゴシック" panose="020B0609070205080204" pitchFamily="49" charset="-128"/>
            </a:rPr>
            <a:t>月</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日以降に新たに確保した即応病床」は、１床あたり「</a:t>
          </a:r>
          <a:r>
            <a:rPr kumimoji="1" lang="en-US" altLang="ja-JP" sz="1100">
              <a:solidFill>
                <a:schemeClr val="tx1"/>
              </a:solidFill>
              <a:latin typeface="ＭＳ ゴシック" panose="020B0609070205080204" pitchFamily="49" charset="-128"/>
              <a:ea typeface="ＭＳ ゴシック" panose="020B0609070205080204" pitchFamily="49" charset="-128"/>
            </a:rPr>
            <a:t>1,500</a:t>
          </a:r>
          <a:r>
            <a:rPr kumimoji="1" lang="ja-JP" altLang="en-US" sz="1100">
              <a:solidFill>
                <a:schemeClr val="tx1"/>
              </a:solidFill>
              <a:latin typeface="ＭＳ ゴシック" panose="020B0609070205080204" pitchFamily="49" charset="-128"/>
              <a:ea typeface="ＭＳ ゴシック" panose="020B0609070205080204" pitchFamily="49" charset="-128"/>
            </a:rPr>
            <a:t>千円」が補助基準額となります。</a:t>
          </a:r>
        </a:p>
      </xdr:txBody>
    </xdr:sp>
    <xdr:clientData/>
  </xdr:twoCellAnchor>
  <xdr:twoCellAnchor>
    <xdr:from>
      <xdr:col>27</xdr:col>
      <xdr:colOff>67235</xdr:colOff>
      <xdr:row>40</xdr:row>
      <xdr:rowOff>33617</xdr:rowOff>
    </xdr:from>
    <xdr:to>
      <xdr:col>33</xdr:col>
      <xdr:colOff>145116</xdr:colOff>
      <xdr:row>45</xdr:row>
      <xdr:rowOff>143871</xdr:rowOff>
    </xdr:to>
    <xdr:sp macro="" textlink="">
      <xdr:nvSpPr>
        <xdr:cNvPr id="14" name="角丸四角形吹き出し 13"/>
        <xdr:cNvSpPr/>
      </xdr:nvSpPr>
      <xdr:spPr>
        <a:xfrm>
          <a:off x="9582710" y="6891617"/>
          <a:ext cx="2192431" cy="967504"/>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257735</xdr:colOff>
      <xdr:row>46</xdr:row>
      <xdr:rowOff>280147</xdr:rowOff>
    </xdr:from>
    <xdr:to>
      <xdr:col>32</xdr:col>
      <xdr:colOff>229609</xdr:colOff>
      <xdr:row>50</xdr:row>
      <xdr:rowOff>327025</xdr:rowOff>
    </xdr:to>
    <xdr:sp macro="" textlink="">
      <xdr:nvSpPr>
        <xdr:cNvPr id="15" name="角丸四角形吹き出し 14"/>
        <xdr:cNvSpPr/>
      </xdr:nvSpPr>
      <xdr:spPr>
        <a:xfrm>
          <a:off x="9773210" y="8062072"/>
          <a:ext cx="1733999" cy="685053"/>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11</xdr:col>
      <xdr:colOff>44823</xdr:colOff>
      <xdr:row>49</xdr:row>
      <xdr:rowOff>100853</xdr:rowOff>
    </xdr:from>
    <xdr:to>
      <xdr:col>21</xdr:col>
      <xdr:colOff>144780</xdr:colOff>
      <xdr:row>50</xdr:row>
      <xdr:rowOff>261321</xdr:rowOff>
    </xdr:to>
    <xdr:sp macro="" textlink="">
      <xdr:nvSpPr>
        <xdr:cNvPr id="16" name="角丸四角形吹き出し 15"/>
        <xdr:cNvSpPr/>
      </xdr:nvSpPr>
      <xdr:spPr>
        <a:xfrm>
          <a:off x="3921498" y="8501903"/>
          <a:ext cx="3624207" cy="246193"/>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11</xdr:col>
      <xdr:colOff>44823</xdr:colOff>
      <xdr:row>51</xdr:row>
      <xdr:rowOff>123265</xdr:rowOff>
    </xdr:from>
    <xdr:to>
      <xdr:col>21</xdr:col>
      <xdr:colOff>38100</xdr:colOff>
      <xdr:row>52</xdr:row>
      <xdr:rowOff>267447</xdr:rowOff>
    </xdr:to>
    <xdr:sp macro="" textlink="">
      <xdr:nvSpPr>
        <xdr:cNvPr id="17" name="角丸四角形吹き出し 16"/>
        <xdr:cNvSpPr/>
      </xdr:nvSpPr>
      <xdr:spPr>
        <a:xfrm>
          <a:off x="3921498" y="8867215"/>
          <a:ext cx="3517527" cy="220382"/>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28</xdr:col>
      <xdr:colOff>33617</xdr:colOff>
      <xdr:row>53</xdr:row>
      <xdr:rowOff>168089</xdr:rowOff>
    </xdr:from>
    <xdr:to>
      <xdr:col>32</xdr:col>
      <xdr:colOff>291913</xdr:colOff>
      <xdr:row>57</xdr:row>
      <xdr:rowOff>157070</xdr:rowOff>
    </xdr:to>
    <xdr:sp macro="" textlink="">
      <xdr:nvSpPr>
        <xdr:cNvPr id="18" name="角丸四角形吹き出し 17"/>
        <xdr:cNvSpPr/>
      </xdr:nvSpPr>
      <xdr:spPr>
        <a:xfrm>
          <a:off x="9901517" y="9254939"/>
          <a:ext cx="1667996" cy="674781"/>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23</xdr:col>
      <xdr:colOff>291352</xdr:colOff>
      <xdr:row>59</xdr:row>
      <xdr:rowOff>67236</xdr:rowOff>
    </xdr:from>
    <xdr:to>
      <xdr:col>32</xdr:col>
      <xdr:colOff>9076</xdr:colOff>
      <xdr:row>62</xdr:row>
      <xdr:rowOff>51548</xdr:rowOff>
    </xdr:to>
    <xdr:sp macro="" textlink="">
      <xdr:nvSpPr>
        <xdr:cNvPr id="19" name="角丸四角形吹き出し 18"/>
        <xdr:cNvSpPr/>
      </xdr:nvSpPr>
      <xdr:spPr>
        <a:xfrm>
          <a:off x="8397127" y="10182786"/>
          <a:ext cx="2889549" cy="498662"/>
        </a:xfrm>
        <a:prstGeom prst="wedgeRoundRectCallout">
          <a:avLst>
            <a:gd name="adj1" fmla="val -60067"/>
            <a:gd name="adj2" fmla="val -345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342900</xdr:colOff>
      <xdr:row>9</xdr:row>
      <xdr:rowOff>200025</xdr:rowOff>
    </xdr:from>
    <xdr:to>
      <xdr:col>4</xdr:col>
      <xdr:colOff>1562101</xdr:colOff>
      <xdr:row>12</xdr:row>
      <xdr:rowOff>215900</xdr:rowOff>
    </xdr:to>
    <xdr:sp macro="" textlink="">
      <xdr:nvSpPr>
        <xdr:cNvPr id="3" name="角丸四角形吹き出し 2"/>
        <xdr:cNvSpPr/>
      </xdr:nvSpPr>
      <xdr:spPr>
        <a:xfrm>
          <a:off x="4905375" y="2105025"/>
          <a:ext cx="3305176" cy="75882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view="pageBreakPreview" zoomScale="60" zoomScaleNormal="100" workbookViewId="0">
      <selection activeCell="C35" sqref="C35"/>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49" t="s">
        <v>1</v>
      </c>
      <c r="C2" s="149"/>
      <c r="D2" s="149"/>
      <c r="E2" s="149"/>
      <c r="F2" s="149"/>
      <c r="G2" s="149"/>
      <c r="H2" s="149"/>
      <c r="I2" s="149"/>
      <c r="J2" s="149"/>
      <c r="K2" s="149"/>
      <c r="L2" s="149"/>
      <c r="M2" s="149"/>
      <c r="N2" s="149"/>
    </row>
    <row r="3" spans="2:14" ht="24" customHeight="1" x14ac:dyDescent="0.15">
      <c r="B3" s="2" t="s">
        <v>2</v>
      </c>
      <c r="C3" s="2"/>
      <c r="D3" s="2"/>
      <c r="E3" s="2"/>
      <c r="F3" s="3"/>
      <c r="G3" s="3"/>
      <c r="H3" s="2"/>
      <c r="I3" s="2"/>
      <c r="J3" s="2"/>
      <c r="K3" s="2"/>
      <c r="L3" s="150" t="s">
        <v>29</v>
      </c>
      <c r="M3" s="150"/>
      <c r="N3" s="150"/>
    </row>
    <row r="4" spans="2:14" ht="7.5" customHeight="1" x14ac:dyDescent="0.15">
      <c r="B4" s="2"/>
      <c r="C4" s="2"/>
      <c r="D4" s="2"/>
      <c r="E4" s="2"/>
      <c r="F4" s="2"/>
      <c r="G4" s="2"/>
      <c r="H4" s="2"/>
      <c r="I4" s="2"/>
      <c r="J4" s="2"/>
      <c r="K4" s="2"/>
      <c r="L4" s="2"/>
      <c r="M4" s="2"/>
      <c r="N4" s="2"/>
    </row>
    <row r="5" spans="2:14" ht="24" customHeight="1" x14ac:dyDescent="0.15">
      <c r="B5" s="151" t="s">
        <v>3</v>
      </c>
      <c r="C5" s="152"/>
      <c r="D5" s="151" t="s">
        <v>4</v>
      </c>
      <c r="E5" s="153"/>
      <c r="F5" s="153"/>
      <c r="G5" s="153"/>
      <c r="H5" s="153"/>
      <c r="I5" s="153"/>
      <c r="J5" s="153"/>
      <c r="K5" s="153"/>
      <c r="L5" s="153"/>
      <c r="M5" s="152"/>
      <c r="N5" s="4"/>
    </row>
    <row r="6" spans="2:14" ht="24" customHeight="1" x14ac:dyDescent="0.15">
      <c r="B6" s="5"/>
      <c r="C6" s="6"/>
      <c r="D6" s="151" t="s">
        <v>19</v>
      </c>
      <c r="E6" s="153"/>
      <c r="F6" s="152"/>
      <c r="G6" s="151" t="s">
        <v>20</v>
      </c>
      <c r="H6" s="153"/>
      <c r="I6" s="153"/>
      <c r="J6" s="153"/>
      <c r="K6" s="153"/>
      <c r="L6" s="153"/>
      <c r="M6" s="152"/>
      <c r="N6" s="6"/>
    </row>
    <row r="7" spans="2:14" ht="24" customHeight="1" x14ac:dyDescent="0.15">
      <c r="B7" s="7" t="s">
        <v>5</v>
      </c>
      <c r="C7" s="8" t="s">
        <v>21</v>
      </c>
      <c r="D7" s="9"/>
      <c r="E7" s="9"/>
      <c r="F7" s="8"/>
      <c r="G7" s="9"/>
      <c r="H7" s="147" t="s">
        <v>0</v>
      </c>
      <c r="I7" s="148"/>
      <c r="J7" s="147" t="s">
        <v>6</v>
      </c>
      <c r="K7" s="148"/>
      <c r="L7" s="147" t="s">
        <v>7</v>
      </c>
      <c r="M7" s="148"/>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61"/>
  <sheetViews>
    <sheetView tabSelected="1" view="pageBreakPreview" topLeftCell="A37" zoomScale="80" zoomScaleNormal="80" zoomScaleSheetLayoutView="80" workbookViewId="0">
      <selection activeCell="AN33" sqref="AN33"/>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55</v>
      </c>
    </row>
    <row r="2" spans="2:27" ht="30" customHeight="1" thickBot="1" x14ac:dyDescent="0.2">
      <c r="B2" s="204" t="s">
        <v>138</v>
      </c>
      <c r="C2" s="205"/>
      <c r="D2" s="205"/>
      <c r="E2" s="205"/>
      <c r="F2" s="205"/>
      <c r="G2" s="205"/>
      <c r="H2" s="205"/>
      <c r="I2" s="205"/>
      <c r="J2" s="205"/>
      <c r="K2" s="205"/>
      <c r="L2" s="205"/>
      <c r="M2" s="205"/>
      <c r="N2" s="205"/>
      <c r="O2" s="205"/>
      <c r="P2" s="205"/>
      <c r="Q2" s="205"/>
      <c r="R2" s="205"/>
      <c r="S2" s="205"/>
      <c r="T2" s="205"/>
      <c r="U2" s="205"/>
      <c r="V2" s="205"/>
      <c r="W2" s="205"/>
      <c r="X2" s="205"/>
      <c r="Y2" s="205"/>
      <c r="Z2" s="205"/>
      <c r="AA2" s="206"/>
    </row>
    <row r="3" spans="2:27" ht="6.6" customHeight="1" x14ac:dyDescent="0.15"/>
    <row r="4" spans="2:27" ht="24" customHeight="1" x14ac:dyDescent="0.15">
      <c r="B4" s="35" t="s">
        <v>56</v>
      </c>
    </row>
    <row r="5" spans="2:27" ht="24" customHeight="1" x14ac:dyDescent="0.15">
      <c r="B5" s="195" t="s">
        <v>57</v>
      </c>
      <c r="C5" s="195"/>
      <c r="D5" s="195"/>
      <c r="E5" s="195"/>
      <c r="F5" s="195"/>
      <c r="G5" s="195"/>
      <c r="H5" s="195"/>
      <c r="I5" s="207" t="s">
        <v>58</v>
      </c>
      <c r="J5" s="208"/>
      <c r="K5" s="209"/>
      <c r="L5" s="209"/>
      <c r="M5" s="208" t="s">
        <v>59</v>
      </c>
      <c r="N5" s="208"/>
      <c r="O5" s="209"/>
      <c r="P5" s="209"/>
      <c r="Q5" s="208" t="s">
        <v>60</v>
      </c>
      <c r="R5" s="208"/>
      <c r="S5" s="209"/>
      <c r="T5" s="209"/>
      <c r="U5" s="208" t="s">
        <v>61</v>
      </c>
      <c r="V5" s="210"/>
      <c r="W5" s="92"/>
      <c r="X5" s="92"/>
      <c r="Y5" s="92"/>
      <c r="Z5" s="92"/>
      <c r="AA5" s="92"/>
    </row>
    <row r="6" spans="2:27" ht="24" customHeight="1" x14ac:dyDescent="0.15">
      <c r="B6" s="195" t="s">
        <v>62</v>
      </c>
      <c r="C6" s="195"/>
      <c r="D6" s="195"/>
      <c r="E6" s="195"/>
      <c r="F6" s="195"/>
      <c r="G6" s="195"/>
      <c r="H6" s="195"/>
      <c r="I6" s="202" t="s">
        <v>63</v>
      </c>
      <c r="J6" s="202"/>
      <c r="K6" s="201"/>
      <c r="L6" s="201"/>
      <c r="M6" s="201"/>
      <c r="N6" s="201"/>
      <c r="O6" s="201"/>
      <c r="P6" s="201"/>
      <c r="Q6" s="201"/>
      <c r="R6" s="201"/>
      <c r="S6" s="201"/>
      <c r="T6" s="201"/>
      <c r="U6" s="202" t="s">
        <v>64</v>
      </c>
      <c r="V6" s="202"/>
      <c r="W6" s="201"/>
      <c r="X6" s="201"/>
      <c r="Y6" s="201"/>
      <c r="Z6" s="201"/>
      <c r="AA6" s="172"/>
    </row>
    <row r="7" spans="2:27" ht="24" customHeight="1" x14ac:dyDescent="0.15">
      <c r="B7" s="195" t="s">
        <v>65</v>
      </c>
      <c r="C7" s="195"/>
      <c r="D7" s="195"/>
      <c r="E7" s="195"/>
      <c r="F7" s="195"/>
      <c r="G7" s="195"/>
      <c r="H7" s="195"/>
      <c r="I7" s="171"/>
      <c r="J7" s="201"/>
      <c r="K7" s="201"/>
      <c r="L7" s="201"/>
      <c r="M7" s="201"/>
      <c r="N7" s="201"/>
      <c r="O7" s="201"/>
      <c r="P7" s="201"/>
      <c r="Q7" s="201"/>
      <c r="R7" s="201"/>
      <c r="S7" s="201"/>
      <c r="T7" s="201"/>
      <c r="U7" s="201"/>
      <c r="V7" s="201"/>
      <c r="W7" s="201"/>
      <c r="X7" s="201"/>
      <c r="Y7" s="201"/>
      <c r="Z7" s="201"/>
      <c r="AA7" s="172"/>
    </row>
    <row r="8" spans="2:27" ht="30" customHeight="1" x14ac:dyDescent="0.15">
      <c r="B8" s="195" t="s">
        <v>66</v>
      </c>
      <c r="C8" s="195"/>
      <c r="D8" s="195"/>
      <c r="E8" s="195"/>
      <c r="F8" s="195"/>
      <c r="G8" s="195"/>
      <c r="H8" s="195"/>
      <c r="I8" s="217" t="s">
        <v>67</v>
      </c>
      <c r="J8" s="218"/>
      <c r="K8" s="218"/>
      <c r="L8" s="219"/>
      <c r="M8" s="219"/>
      <c r="N8" s="219"/>
      <c r="O8" s="219"/>
      <c r="P8" s="219"/>
      <c r="Q8" s="219"/>
      <c r="R8" s="219"/>
      <c r="S8" s="219"/>
      <c r="T8" s="219"/>
      <c r="U8" s="219"/>
      <c r="V8" s="219"/>
      <c r="W8" s="219"/>
      <c r="X8" s="219"/>
      <c r="Y8" s="219"/>
      <c r="Z8" s="219"/>
      <c r="AA8" s="220"/>
    </row>
    <row r="9" spans="2:27" ht="24" customHeight="1" x14ac:dyDescent="0.15">
      <c r="B9" s="195" t="s">
        <v>68</v>
      </c>
      <c r="C9" s="195"/>
      <c r="D9" s="195"/>
      <c r="E9" s="195"/>
      <c r="F9" s="195"/>
      <c r="G9" s="195"/>
      <c r="H9" s="195"/>
      <c r="I9" s="221"/>
      <c r="J9" s="221"/>
      <c r="K9" s="221"/>
      <c r="L9" s="221"/>
      <c r="M9" s="221"/>
      <c r="N9" s="221"/>
      <c r="O9" s="221"/>
      <c r="P9" s="221"/>
      <c r="Q9" s="221"/>
      <c r="R9" s="221"/>
      <c r="S9" s="221"/>
      <c r="T9" s="221"/>
      <c r="U9" s="221"/>
      <c r="V9" s="221"/>
      <c r="W9" s="221"/>
      <c r="X9" s="221"/>
      <c r="Y9" s="221"/>
      <c r="Z9" s="221"/>
      <c r="AA9" s="221"/>
    </row>
    <row r="10" spans="2:27" ht="30" customHeight="1" x14ac:dyDescent="0.15">
      <c r="B10" s="195" t="s">
        <v>69</v>
      </c>
      <c r="C10" s="195"/>
      <c r="D10" s="195"/>
      <c r="E10" s="195"/>
      <c r="F10" s="195"/>
      <c r="G10" s="195"/>
      <c r="H10" s="195"/>
      <c r="I10" s="196" t="s">
        <v>70</v>
      </c>
      <c r="J10" s="197"/>
      <c r="K10" s="198"/>
      <c r="L10" s="199"/>
      <c r="M10" s="199"/>
      <c r="N10" s="199"/>
      <c r="O10" s="199"/>
      <c r="P10" s="199"/>
      <c r="Q10" s="199"/>
      <c r="R10" s="199"/>
      <c r="S10" s="199"/>
      <c r="T10" s="200"/>
      <c r="U10" s="196" t="s">
        <v>71</v>
      </c>
      <c r="V10" s="197"/>
      <c r="W10" s="171"/>
      <c r="X10" s="201"/>
      <c r="Y10" s="201"/>
      <c r="Z10" s="201"/>
      <c r="AA10" s="172"/>
    </row>
    <row r="11" spans="2:27" ht="24" customHeight="1" x14ac:dyDescent="0.15">
      <c r="B11" s="211" t="s">
        <v>72</v>
      </c>
      <c r="C11" s="212"/>
      <c r="D11" s="212"/>
      <c r="E11" s="212"/>
      <c r="F11" s="212"/>
      <c r="G11" s="212"/>
      <c r="H11" s="213"/>
      <c r="I11" s="214"/>
      <c r="J11" s="215"/>
      <c r="K11" s="215"/>
      <c r="L11" s="215"/>
      <c r="M11" s="215"/>
      <c r="N11" s="215"/>
      <c r="O11" s="215"/>
      <c r="P11" s="215"/>
      <c r="Q11" s="215"/>
      <c r="R11" s="215"/>
      <c r="S11" s="215"/>
      <c r="T11" s="215"/>
      <c r="U11" s="215"/>
      <c r="V11" s="215"/>
      <c r="W11" s="215"/>
      <c r="X11" s="215"/>
      <c r="Y11" s="215"/>
      <c r="Z11" s="215"/>
      <c r="AA11" s="216"/>
    </row>
    <row r="12" spans="2:27" ht="6.6" customHeight="1" x14ac:dyDescent="0.15"/>
    <row r="13" spans="2:27" ht="24" customHeight="1" x14ac:dyDescent="0.15">
      <c r="B13" s="35" t="s">
        <v>73</v>
      </c>
    </row>
    <row r="14" spans="2:27" ht="24" customHeight="1" x14ac:dyDescent="0.15">
      <c r="B14" s="165" t="s">
        <v>74</v>
      </c>
      <c r="C14" s="166"/>
      <c r="D14" s="166"/>
      <c r="E14" s="167"/>
      <c r="F14" s="171"/>
      <c r="G14" s="201"/>
      <c r="H14" s="201"/>
      <c r="I14" s="201"/>
      <c r="J14" s="201"/>
      <c r="K14" s="201"/>
      <c r="L14" s="201"/>
      <c r="M14" s="201"/>
      <c r="N14" s="172"/>
      <c r="O14" s="203" t="s">
        <v>75</v>
      </c>
      <c r="P14" s="203"/>
      <c r="Q14" s="203"/>
      <c r="R14" s="203"/>
      <c r="S14" s="171"/>
      <c r="T14" s="201"/>
      <c r="U14" s="201"/>
      <c r="V14" s="201"/>
      <c r="W14" s="201"/>
      <c r="X14" s="201"/>
      <c r="Y14" s="201"/>
      <c r="Z14" s="201"/>
      <c r="AA14" s="172"/>
    </row>
    <row r="15" spans="2:27" ht="24" customHeight="1" x14ac:dyDescent="0.15">
      <c r="B15" s="184" t="s">
        <v>76</v>
      </c>
      <c r="C15" s="184"/>
      <c r="D15" s="184"/>
      <c r="E15" s="184"/>
      <c r="F15" s="171"/>
      <c r="G15" s="201"/>
      <c r="H15" s="201"/>
      <c r="I15" s="201"/>
      <c r="J15" s="201"/>
      <c r="K15" s="201"/>
      <c r="L15" s="201"/>
      <c r="M15" s="201"/>
      <c r="N15" s="172"/>
      <c r="O15" s="203" t="s">
        <v>77</v>
      </c>
      <c r="P15" s="203"/>
      <c r="Q15" s="203"/>
      <c r="R15" s="203"/>
      <c r="S15" s="171"/>
      <c r="T15" s="201"/>
      <c r="U15" s="201"/>
      <c r="V15" s="201"/>
      <c r="W15" s="201"/>
      <c r="X15" s="201"/>
      <c r="Y15" s="201"/>
      <c r="Z15" s="201"/>
      <c r="AA15" s="172"/>
    </row>
    <row r="16" spans="2:27" ht="24" customHeight="1" x14ac:dyDescent="0.15">
      <c r="B16" s="184" t="s">
        <v>78</v>
      </c>
      <c r="C16" s="184"/>
      <c r="D16" s="184"/>
      <c r="E16" s="184"/>
      <c r="F16" s="171"/>
      <c r="G16" s="201"/>
      <c r="H16" s="201"/>
      <c r="I16" s="201"/>
      <c r="J16" s="201"/>
      <c r="K16" s="201"/>
      <c r="L16" s="201"/>
      <c r="M16" s="201"/>
      <c r="N16" s="172"/>
      <c r="O16" s="203" t="s">
        <v>79</v>
      </c>
      <c r="P16" s="203"/>
      <c r="Q16" s="203"/>
      <c r="R16" s="203"/>
      <c r="S16" s="171"/>
      <c r="T16" s="201"/>
      <c r="U16" s="201"/>
      <c r="V16" s="201"/>
      <c r="W16" s="201"/>
      <c r="X16" s="201"/>
      <c r="Y16" s="201"/>
      <c r="Z16" s="201"/>
      <c r="AA16" s="172"/>
    </row>
    <row r="17" spans="1:36" ht="24" customHeight="1" x14ac:dyDescent="0.15">
      <c r="B17" s="184" t="s">
        <v>80</v>
      </c>
      <c r="C17" s="184"/>
      <c r="D17" s="184"/>
      <c r="E17" s="184"/>
      <c r="F17" s="171"/>
      <c r="G17" s="201"/>
      <c r="H17" s="201"/>
      <c r="I17" s="201"/>
      <c r="J17" s="201"/>
      <c r="K17" s="201"/>
      <c r="L17" s="201"/>
      <c r="M17" s="201"/>
      <c r="N17" s="172"/>
      <c r="O17" s="203" t="s">
        <v>81</v>
      </c>
      <c r="P17" s="203"/>
      <c r="Q17" s="203"/>
      <c r="R17" s="203"/>
      <c r="S17" s="171"/>
      <c r="T17" s="201"/>
      <c r="U17" s="201"/>
      <c r="V17" s="201"/>
      <c r="W17" s="201"/>
      <c r="X17" s="201"/>
      <c r="Y17" s="201"/>
      <c r="Z17" s="201"/>
      <c r="AA17" s="172"/>
    </row>
    <row r="18" spans="1:36" s="37" customFormat="1" ht="6.6" customHeight="1" x14ac:dyDescent="0.15">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row>
    <row r="19" spans="1:36" s="37" customFormat="1" ht="24" customHeight="1" x14ac:dyDescent="0.15">
      <c r="B19" s="35" t="s">
        <v>85</v>
      </c>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row>
    <row r="20" spans="1:36" s="37" customFormat="1" ht="61.5" customHeight="1" x14ac:dyDescent="0.15">
      <c r="B20" s="189" t="s">
        <v>139</v>
      </c>
      <c r="C20" s="190"/>
      <c r="D20" s="190"/>
      <c r="E20" s="190"/>
      <c r="F20" s="190"/>
      <c r="G20" s="190"/>
      <c r="H20" s="190"/>
      <c r="I20" s="190"/>
      <c r="J20" s="190"/>
      <c r="K20" s="190"/>
      <c r="L20" s="190"/>
      <c r="M20" s="190"/>
      <c r="N20" s="190"/>
      <c r="O20" s="190"/>
      <c r="P20" s="190"/>
      <c r="Q20" s="190"/>
      <c r="R20" s="190"/>
      <c r="S20" s="190"/>
      <c r="T20" s="190"/>
      <c r="U20" s="190"/>
      <c r="V20" s="191"/>
      <c r="W20" s="192" t="s">
        <v>133</v>
      </c>
      <c r="X20" s="193"/>
      <c r="Y20" s="136"/>
      <c r="Z20" s="136"/>
      <c r="AA20" s="136"/>
    </row>
    <row r="21" spans="1:36" s="37" customFormat="1" ht="64.900000000000006" customHeight="1" x14ac:dyDescent="0.15">
      <c r="B21" s="189" t="s">
        <v>140</v>
      </c>
      <c r="C21" s="190"/>
      <c r="D21" s="190"/>
      <c r="E21" s="190"/>
      <c r="F21" s="190"/>
      <c r="G21" s="190"/>
      <c r="H21" s="190"/>
      <c r="I21" s="190"/>
      <c r="J21" s="190"/>
      <c r="K21" s="190"/>
      <c r="L21" s="190"/>
      <c r="M21" s="190"/>
      <c r="N21" s="190"/>
      <c r="O21" s="190"/>
      <c r="P21" s="190"/>
      <c r="Q21" s="190"/>
      <c r="R21" s="190"/>
      <c r="S21" s="190"/>
      <c r="T21" s="190"/>
      <c r="U21" s="190"/>
      <c r="V21" s="191"/>
      <c r="W21" s="192" t="s">
        <v>133</v>
      </c>
      <c r="X21" s="193"/>
      <c r="Y21" s="136"/>
      <c r="Z21" s="136"/>
      <c r="AA21" s="136"/>
      <c r="AD21" s="121" t="s">
        <v>133</v>
      </c>
    </row>
    <row r="22" spans="1:36" ht="3.6" customHeight="1" x14ac:dyDescent="0.15">
      <c r="B22" s="119"/>
      <c r="C22" s="119"/>
      <c r="D22" s="119"/>
      <c r="E22" s="119"/>
      <c r="F22" s="119"/>
      <c r="G22" s="119"/>
      <c r="H22" s="119"/>
      <c r="I22" s="119"/>
      <c r="J22" s="119"/>
      <c r="K22" s="119"/>
      <c r="L22" s="119"/>
      <c r="M22" s="119"/>
      <c r="N22" s="119"/>
      <c r="O22" s="119"/>
      <c r="P22" s="119"/>
      <c r="Q22" s="119"/>
      <c r="R22" s="119"/>
      <c r="S22" s="38"/>
      <c r="T22" s="119"/>
      <c r="U22" s="100"/>
      <c r="V22" s="100"/>
      <c r="W22" s="100"/>
      <c r="X22" s="100"/>
      <c r="Y22" s="100"/>
      <c r="Z22" s="100"/>
      <c r="AA22" s="100"/>
    </row>
    <row r="23" spans="1:36" ht="24" customHeight="1" x14ac:dyDescent="0.15">
      <c r="A23" s="108"/>
      <c r="B23" s="194" t="s">
        <v>141</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row>
    <row r="24" spans="1:36" ht="24" customHeight="1" x14ac:dyDescent="0.15">
      <c r="B24" s="165" t="s">
        <v>142</v>
      </c>
      <c r="C24" s="166"/>
      <c r="D24" s="166"/>
      <c r="E24" s="166"/>
      <c r="F24" s="166"/>
      <c r="G24" s="166"/>
      <c r="H24" s="166"/>
      <c r="I24" s="166"/>
      <c r="J24" s="166"/>
      <c r="K24" s="167"/>
      <c r="L24" s="168" t="s">
        <v>90</v>
      </c>
      <c r="M24" s="169"/>
      <c r="N24" s="169"/>
      <c r="O24" s="169"/>
      <c r="P24" s="169"/>
      <c r="Q24" s="169"/>
      <c r="R24" s="170"/>
      <c r="S24" s="184" t="s">
        <v>86</v>
      </c>
      <c r="T24" s="184"/>
      <c r="U24" s="184"/>
      <c r="V24" s="184"/>
      <c r="W24" s="184"/>
      <c r="X24" s="184"/>
      <c r="Y24" s="165" t="s">
        <v>91</v>
      </c>
      <c r="Z24" s="166"/>
      <c r="AA24" s="167"/>
    </row>
    <row r="25" spans="1:36" ht="24" customHeight="1" x14ac:dyDescent="0.15">
      <c r="B25" s="168" t="s">
        <v>87</v>
      </c>
      <c r="C25" s="169"/>
      <c r="D25" s="169"/>
      <c r="E25" s="169"/>
      <c r="F25" s="169"/>
      <c r="G25" s="169"/>
      <c r="H25" s="170"/>
      <c r="I25" s="180"/>
      <c r="J25" s="180"/>
      <c r="K25" s="138" t="s">
        <v>84</v>
      </c>
      <c r="L25" s="173">
        <f>IFERROR(IF(Y25&gt;=0.25,I25*15000000,0),0)</f>
        <v>0</v>
      </c>
      <c r="M25" s="174"/>
      <c r="N25" s="174"/>
      <c r="O25" s="174"/>
      <c r="P25" s="174"/>
      <c r="Q25" s="175" t="s">
        <v>83</v>
      </c>
      <c r="R25" s="176"/>
      <c r="S25" s="180"/>
      <c r="T25" s="180"/>
      <c r="U25" s="180"/>
      <c r="V25" s="180"/>
      <c r="W25" s="184" t="s">
        <v>84</v>
      </c>
      <c r="X25" s="184"/>
      <c r="Y25" s="185" t="e">
        <f>ROUND(S25/I25,3)</f>
        <v>#DIV/0!</v>
      </c>
      <c r="Z25" s="186"/>
      <c r="AA25" s="187"/>
    </row>
    <row r="26" spans="1:36" ht="24" customHeight="1" x14ac:dyDescent="0.15">
      <c r="B26" s="168" t="s">
        <v>88</v>
      </c>
      <c r="C26" s="169"/>
      <c r="D26" s="169"/>
      <c r="E26" s="169"/>
      <c r="F26" s="169"/>
      <c r="G26" s="169"/>
      <c r="H26" s="170"/>
      <c r="I26" s="180"/>
      <c r="J26" s="180"/>
      <c r="K26" s="138" t="s">
        <v>84</v>
      </c>
      <c r="L26" s="173">
        <f>IFERROR(IF(Y26&gt;=0.25,I26*4500000,0),0)</f>
        <v>0</v>
      </c>
      <c r="M26" s="174"/>
      <c r="N26" s="174"/>
      <c r="O26" s="174"/>
      <c r="P26" s="174"/>
      <c r="Q26" s="175" t="s">
        <v>83</v>
      </c>
      <c r="R26" s="176"/>
      <c r="S26" s="180"/>
      <c r="T26" s="180"/>
      <c r="U26" s="180"/>
      <c r="V26" s="180"/>
      <c r="W26" s="184" t="s">
        <v>84</v>
      </c>
      <c r="X26" s="184"/>
      <c r="Y26" s="185" t="e">
        <f>ROUND(S26/I26,3)</f>
        <v>#DIV/0!</v>
      </c>
      <c r="Z26" s="186"/>
      <c r="AA26" s="187"/>
    </row>
    <row r="27" spans="1:36" ht="24" customHeight="1" x14ac:dyDescent="0.15">
      <c r="B27" s="168" t="s">
        <v>89</v>
      </c>
      <c r="C27" s="169"/>
      <c r="D27" s="169"/>
      <c r="E27" s="169"/>
      <c r="F27" s="169"/>
      <c r="G27" s="169"/>
      <c r="H27" s="170"/>
      <c r="I27" s="180"/>
      <c r="J27" s="180"/>
      <c r="K27" s="138" t="s">
        <v>84</v>
      </c>
      <c r="L27" s="173">
        <f>IFERROR(IF(Y27&gt;=0.25,I27*4500000,0),0)</f>
        <v>0</v>
      </c>
      <c r="M27" s="174"/>
      <c r="N27" s="174"/>
      <c r="O27" s="174"/>
      <c r="P27" s="174"/>
      <c r="Q27" s="175" t="s">
        <v>83</v>
      </c>
      <c r="R27" s="176"/>
      <c r="S27" s="181"/>
      <c r="T27" s="181"/>
      <c r="U27" s="181"/>
      <c r="V27" s="181"/>
      <c r="W27" s="184" t="s">
        <v>84</v>
      </c>
      <c r="X27" s="184"/>
      <c r="Y27" s="185" t="e">
        <f>ROUND(S27/I27,3)</f>
        <v>#DIV/0!</v>
      </c>
      <c r="Z27" s="186"/>
      <c r="AA27" s="187"/>
    </row>
    <row r="28" spans="1:36" ht="12.6" customHeight="1" x14ac:dyDescent="0.15">
      <c r="A28" s="108"/>
      <c r="B28" s="145"/>
      <c r="C28" s="145"/>
      <c r="D28" s="145"/>
      <c r="E28" s="145"/>
      <c r="F28" s="145"/>
      <c r="G28" s="145"/>
      <c r="H28" s="145"/>
      <c r="I28" s="107"/>
      <c r="J28" s="107"/>
      <c r="K28" s="106"/>
      <c r="L28" s="109"/>
      <c r="M28" s="109"/>
      <c r="N28" s="109"/>
      <c r="O28" s="109"/>
      <c r="P28" s="109"/>
      <c r="Q28" s="110"/>
      <c r="R28" s="110"/>
      <c r="S28" s="100"/>
      <c r="T28" s="182" t="s">
        <v>92</v>
      </c>
      <c r="U28" s="182"/>
      <c r="V28" s="182"/>
      <c r="W28" s="182"/>
      <c r="X28" s="182"/>
      <c r="Y28" s="183"/>
      <c r="Z28" s="183"/>
      <c r="AA28" s="183"/>
      <c r="AJ28" s="99"/>
    </row>
    <row r="29" spans="1:36" ht="18.600000000000001" customHeight="1" x14ac:dyDescent="0.15">
      <c r="A29" s="108"/>
      <c r="B29" s="188" t="s">
        <v>147</v>
      </c>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row>
    <row r="30" spans="1:36" ht="24" customHeight="1" x14ac:dyDescent="0.15">
      <c r="B30" s="165" t="s">
        <v>142</v>
      </c>
      <c r="C30" s="166"/>
      <c r="D30" s="166"/>
      <c r="E30" s="166"/>
      <c r="F30" s="166"/>
      <c r="G30" s="166"/>
      <c r="H30" s="166"/>
      <c r="I30" s="166"/>
      <c r="J30" s="166"/>
      <c r="K30" s="167"/>
      <c r="L30" s="168" t="s">
        <v>90</v>
      </c>
      <c r="M30" s="169"/>
      <c r="N30" s="169"/>
      <c r="O30" s="169"/>
      <c r="P30" s="169"/>
      <c r="Q30" s="169"/>
      <c r="R30" s="170"/>
      <c r="S30" s="38"/>
      <c r="T30" s="135"/>
      <c r="U30" s="135"/>
      <c r="V30" s="135"/>
      <c r="W30" s="101"/>
      <c r="X30" s="101"/>
      <c r="Y30" s="102"/>
      <c r="Z30" s="102"/>
      <c r="AA30" s="102"/>
    </row>
    <row r="31" spans="1:36" ht="24" customHeight="1" x14ac:dyDescent="0.15">
      <c r="B31" s="168" t="s">
        <v>87</v>
      </c>
      <c r="C31" s="169"/>
      <c r="D31" s="169"/>
      <c r="E31" s="169"/>
      <c r="F31" s="169"/>
      <c r="G31" s="169"/>
      <c r="H31" s="170"/>
      <c r="I31" s="171"/>
      <c r="J31" s="172"/>
      <c r="K31" s="138" t="s">
        <v>84</v>
      </c>
      <c r="L31" s="173">
        <f>IF(W21=AD21,I31*19500000,I31*18000000)</f>
        <v>0</v>
      </c>
      <c r="M31" s="174"/>
      <c r="N31" s="174"/>
      <c r="O31" s="174"/>
      <c r="P31" s="174"/>
      <c r="Q31" s="175" t="s">
        <v>83</v>
      </c>
      <c r="R31" s="176"/>
      <c r="S31" s="103"/>
      <c r="T31" s="177"/>
      <c r="U31" s="177"/>
      <c r="V31" s="177"/>
      <c r="W31" s="178"/>
      <c r="X31" s="178"/>
      <c r="Y31" s="179"/>
      <c r="Z31" s="179"/>
      <c r="AA31" s="179"/>
    </row>
    <row r="32" spans="1:36" ht="24" customHeight="1" x14ac:dyDescent="0.15">
      <c r="B32" s="168" t="s">
        <v>88</v>
      </c>
      <c r="C32" s="169"/>
      <c r="D32" s="169"/>
      <c r="E32" s="169"/>
      <c r="F32" s="169"/>
      <c r="G32" s="169"/>
      <c r="H32" s="170"/>
      <c r="I32" s="180"/>
      <c r="J32" s="180"/>
      <c r="K32" s="138" t="s">
        <v>84</v>
      </c>
      <c r="L32" s="173">
        <f>IF(W21=AD21,I32*9000000,I32*7500000)</f>
        <v>0</v>
      </c>
      <c r="M32" s="174"/>
      <c r="N32" s="174"/>
      <c r="O32" s="174"/>
      <c r="P32" s="174"/>
      <c r="Q32" s="175" t="s">
        <v>83</v>
      </c>
      <c r="R32" s="176"/>
      <c r="S32" s="103"/>
      <c r="T32" s="177"/>
      <c r="U32" s="177"/>
      <c r="V32" s="177"/>
      <c r="W32" s="178"/>
      <c r="X32" s="178"/>
      <c r="Y32" s="179"/>
      <c r="Z32" s="179"/>
      <c r="AA32" s="179"/>
    </row>
    <row r="33" spans="1:30" ht="24" customHeight="1" x14ac:dyDescent="0.15">
      <c r="B33" s="168" t="s">
        <v>132</v>
      </c>
      <c r="C33" s="169"/>
      <c r="D33" s="169"/>
      <c r="E33" s="169"/>
      <c r="F33" s="169"/>
      <c r="G33" s="169"/>
      <c r="H33" s="170"/>
      <c r="I33" s="180"/>
      <c r="J33" s="180"/>
      <c r="K33" s="138" t="s">
        <v>84</v>
      </c>
      <c r="L33" s="173">
        <f>I33*4500000</f>
        <v>0</v>
      </c>
      <c r="M33" s="174"/>
      <c r="N33" s="174"/>
      <c r="O33" s="174"/>
      <c r="P33" s="174"/>
      <c r="Q33" s="175" t="s">
        <v>83</v>
      </c>
      <c r="R33" s="176"/>
      <c r="S33" s="103"/>
      <c r="T33" s="177"/>
      <c r="U33" s="177"/>
      <c r="V33" s="177"/>
      <c r="W33" s="178"/>
      <c r="X33" s="178"/>
      <c r="Y33" s="179"/>
      <c r="Z33" s="179"/>
      <c r="AA33" s="179"/>
    </row>
    <row r="34" spans="1:30" ht="12.6" customHeight="1" x14ac:dyDescent="0.15">
      <c r="B34" s="132"/>
      <c r="C34" s="132"/>
      <c r="D34" s="132"/>
      <c r="E34" s="132"/>
      <c r="F34" s="132"/>
      <c r="G34" s="132"/>
      <c r="H34" s="132"/>
      <c r="I34" s="135"/>
      <c r="J34" s="135"/>
      <c r="K34" s="101"/>
      <c r="L34" s="133"/>
      <c r="M34" s="133"/>
      <c r="N34" s="133"/>
      <c r="O34" s="133"/>
      <c r="P34" s="133"/>
      <c r="Q34" s="134"/>
      <c r="R34" s="134"/>
      <c r="S34" s="100"/>
      <c r="T34" s="135"/>
      <c r="U34" s="135"/>
      <c r="V34" s="135"/>
      <c r="W34" s="136"/>
      <c r="X34" s="136"/>
      <c r="Y34" s="137"/>
      <c r="Z34" s="137"/>
      <c r="AA34" s="137"/>
    </row>
    <row r="35" spans="1:30" ht="66.599999999999994" customHeight="1" x14ac:dyDescent="0.15">
      <c r="A35" s="108"/>
      <c r="B35" s="304" t="s">
        <v>150</v>
      </c>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row>
    <row r="36" spans="1:30" ht="24" customHeight="1" x14ac:dyDescent="0.15">
      <c r="B36" s="165" t="s">
        <v>142</v>
      </c>
      <c r="C36" s="166"/>
      <c r="D36" s="166"/>
      <c r="E36" s="166"/>
      <c r="F36" s="166"/>
      <c r="G36" s="166"/>
      <c r="H36" s="166"/>
      <c r="I36" s="166"/>
      <c r="J36" s="166"/>
      <c r="K36" s="167"/>
      <c r="L36" s="168" t="s">
        <v>90</v>
      </c>
      <c r="M36" s="169"/>
      <c r="N36" s="169"/>
      <c r="O36" s="169"/>
      <c r="P36" s="169"/>
      <c r="Q36" s="169"/>
      <c r="R36" s="170"/>
      <c r="S36" s="38"/>
      <c r="T36" s="135"/>
      <c r="U36" s="135"/>
      <c r="V36" s="135"/>
      <c r="W36" s="101"/>
      <c r="X36" s="101"/>
      <c r="Y36" s="102"/>
      <c r="Z36" s="102"/>
      <c r="AA36" s="102"/>
    </row>
    <row r="37" spans="1:30" ht="24" customHeight="1" x14ac:dyDescent="0.15">
      <c r="B37" s="168" t="s">
        <v>87</v>
      </c>
      <c r="C37" s="169"/>
      <c r="D37" s="169"/>
      <c r="E37" s="169"/>
      <c r="F37" s="169"/>
      <c r="G37" s="169"/>
      <c r="H37" s="170"/>
      <c r="I37" s="171"/>
      <c r="J37" s="172"/>
      <c r="K37" s="138" t="s">
        <v>84</v>
      </c>
      <c r="L37" s="173">
        <f>IF(W21=AD21,I37*1500000,I37*0)</f>
        <v>0</v>
      </c>
      <c r="M37" s="174"/>
      <c r="N37" s="174"/>
      <c r="O37" s="174"/>
      <c r="P37" s="174"/>
      <c r="Q37" s="175" t="s">
        <v>83</v>
      </c>
      <c r="R37" s="176"/>
      <c r="S37" s="103"/>
      <c r="T37" s="177"/>
      <c r="U37" s="177"/>
      <c r="V37" s="177"/>
      <c r="W37" s="178"/>
      <c r="X37" s="178"/>
      <c r="Y37" s="179"/>
      <c r="Z37" s="179"/>
      <c r="AA37" s="179"/>
    </row>
    <row r="38" spans="1:30" ht="24" customHeight="1" x14ac:dyDescent="0.15">
      <c r="B38" s="168" t="s">
        <v>88</v>
      </c>
      <c r="C38" s="169"/>
      <c r="D38" s="169"/>
      <c r="E38" s="169"/>
      <c r="F38" s="169"/>
      <c r="G38" s="169"/>
      <c r="H38" s="170"/>
      <c r="I38" s="180"/>
      <c r="J38" s="180"/>
      <c r="K38" s="138" t="s">
        <v>84</v>
      </c>
      <c r="L38" s="173">
        <f>IF(W21=AD21,I38*1500000,I38*0)</f>
        <v>0</v>
      </c>
      <c r="M38" s="174"/>
      <c r="N38" s="174"/>
      <c r="O38" s="174"/>
      <c r="P38" s="174"/>
      <c r="Q38" s="175" t="s">
        <v>83</v>
      </c>
      <c r="R38" s="176"/>
      <c r="S38" s="103"/>
      <c r="T38" s="177"/>
      <c r="U38" s="177"/>
      <c r="V38" s="177"/>
      <c r="W38" s="178"/>
      <c r="X38" s="178"/>
      <c r="Y38" s="179"/>
      <c r="Z38" s="179"/>
      <c r="AA38" s="179"/>
    </row>
    <row r="39" spans="1:30" ht="15.6" customHeight="1" x14ac:dyDescent="0.15">
      <c r="A39" s="108"/>
      <c r="B39" s="141"/>
      <c r="C39" s="141"/>
      <c r="D39" s="141"/>
      <c r="E39" s="141"/>
      <c r="F39" s="141"/>
      <c r="G39" s="141"/>
      <c r="H39" s="141"/>
      <c r="I39" s="120"/>
      <c r="J39" s="120"/>
      <c r="K39" s="139"/>
      <c r="L39" s="142"/>
      <c r="M39" s="142"/>
      <c r="N39" s="142"/>
      <c r="O39" s="142"/>
      <c r="P39" s="142"/>
      <c r="Q39" s="143"/>
      <c r="R39" s="143"/>
      <c r="S39" s="100"/>
      <c r="T39" s="135"/>
      <c r="U39" s="135"/>
      <c r="V39" s="135"/>
      <c r="W39" s="136"/>
      <c r="X39" s="136"/>
      <c r="Y39" s="137"/>
      <c r="Z39" s="137"/>
      <c r="AA39" s="137"/>
    </row>
    <row r="40" spans="1:30" ht="24" customHeight="1" x14ac:dyDescent="0.15">
      <c r="B40" s="165" t="s">
        <v>149</v>
      </c>
      <c r="C40" s="166"/>
      <c r="D40" s="166"/>
      <c r="E40" s="166"/>
      <c r="F40" s="166"/>
      <c r="G40" s="166"/>
      <c r="H40" s="166"/>
      <c r="I40" s="166"/>
      <c r="J40" s="166"/>
      <c r="K40" s="167"/>
      <c r="L40" s="173">
        <f>SUM(L25:P27,L31:P33,L37:P38)</f>
        <v>0</v>
      </c>
      <c r="M40" s="174"/>
      <c r="N40" s="174"/>
      <c r="O40" s="174"/>
      <c r="P40" s="174"/>
      <c r="Q40" s="175" t="s">
        <v>51</v>
      </c>
      <c r="R40" s="176"/>
      <c r="S40" s="38"/>
      <c r="T40" s="182"/>
      <c r="U40" s="182"/>
      <c r="V40" s="182"/>
      <c r="W40" s="182"/>
      <c r="X40" s="182"/>
      <c r="Y40" s="182"/>
      <c r="Z40" s="182"/>
      <c r="AA40" s="182"/>
    </row>
    <row r="41" spans="1:30" ht="6.6" customHeight="1" x14ac:dyDescent="0.15">
      <c r="AA41" s="105"/>
    </row>
    <row r="42" spans="1:30" ht="24" customHeight="1" x14ac:dyDescent="0.15">
      <c r="B42" s="238" t="s">
        <v>97</v>
      </c>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row>
    <row r="43" spans="1:30" s="41" customFormat="1" ht="24" customHeight="1" x14ac:dyDescent="0.15">
      <c r="B43" s="239" t="s">
        <v>146</v>
      </c>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row>
    <row r="44" spans="1:30" ht="10.5" customHeight="1" x14ac:dyDescent="0.15">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row>
    <row r="45" spans="1:30" ht="24" customHeight="1" x14ac:dyDescent="0.15">
      <c r="B45" s="165" t="s">
        <v>95</v>
      </c>
      <c r="C45" s="166"/>
      <c r="D45" s="166"/>
      <c r="E45" s="166"/>
      <c r="F45" s="166"/>
      <c r="G45" s="166"/>
      <c r="H45" s="166"/>
      <c r="I45" s="166"/>
      <c r="J45" s="166"/>
      <c r="K45" s="166"/>
      <c r="L45" s="166"/>
      <c r="M45" s="166"/>
      <c r="N45" s="166"/>
      <c r="O45" s="166"/>
      <c r="P45" s="166"/>
      <c r="Q45" s="166"/>
      <c r="R45" s="166"/>
      <c r="S45" s="166"/>
      <c r="T45" s="166"/>
      <c r="U45" s="166"/>
      <c r="V45" s="166"/>
      <c r="W45" s="167"/>
      <c r="X45" s="184" t="s">
        <v>82</v>
      </c>
      <c r="Y45" s="184"/>
      <c r="Z45" s="184"/>
      <c r="AA45" s="184"/>
    </row>
    <row r="46" spans="1:30" ht="24" customHeight="1" x14ac:dyDescent="0.15">
      <c r="B46" s="241" t="s">
        <v>94</v>
      </c>
      <c r="C46" s="242"/>
      <c r="D46" s="242"/>
      <c r="E46" s="242"/>
      <c r="F46" s="242"/>
      <c r="G46" s="242"/>
      <c r="H46" s="242"/>
      <c r="I46" s="242"/>
      <c r="J46" s="242"/>
      <c r="K46" s="242"/>
      <c r="L46" s="242"/>
      <c r="M46" s="242"/>
      <c r="N46" s="242"/>
      <c r="O46" s="242"/>
      <c r="P46" s="242"/>
      <c r="Q46" s="242"/>
      <c r="R46" s="242"/>
      <c r="S46" s="242"/>
      <c r="T46" s="242"/>
      <c r="U46" s="242"/>
      <c r="V46" s="242"/>
      <c r="W46" s="243"/>
      <c r="X46" s="247"/>
      <c r="Y46" s="248"/>
      <c r="Z46" s="248"/>
      <c r="AA46" s="249"/>
    </row>
    <row r="47" spans="1:30" ht="40.9" customHeight="1" x14ac:dyDescent="0.15">
      <c r="B47" s="244" t="s">
        <v>143</v>
      </c>
      <c r="C47" s="245"/>
      <c r="D47" s="245"/>
      <c r="E47" s="245"/>
      <c r="F47" s="245"/>
      <c r="G47" s="245"/>
      <c r="H47" s="245"/>
      <c r="I47" s="245"/>
      <c r="J47" s="245"/>
      <c r="K47" s="245"/>
      <c r="L47" s="245"/>
      <c r="M47" s="245"/>
      <c r="N47" s="245"/>
      <c r="O47" s="245"/>
      <c r="P47" s="245"/>
      <c r="Q47" s="245"/>
      <c r="R47" s="245"/>
      <c r="S47" s="245"/>
      <c r="T47" s="245"/>
      <c r="U47" s="245"/>
      <c r="V47" s="245"/>
      <c r="W47" s="246"/>
      <c r="X47" s="250"/>
      <c r="Y47" s="251"/>
      <c r="Z47" s="251"/>
      <c r="AA47" s="252"/>
      <c r="AD47" s="34">
        <f>L40/3*2</f>
        <v>0</v>
      </c>
    </row>
    <row r="48" spans="1:30" ht="24" customHeight="1" x14ac:dyDescent="0.15">
      <c r="B48" s="241" t="s">
        <v>96</v>
      </c>
      <c r="C48" s="242"/>
      <c r="D48" s="242"/>
      <c r="E48" s="242"/>
      <c r="F48" s="242"/>
      <c r="G48" s="242"/>
      <c r="H48" s="242"/>
      <c r="I48" s="242"/>
      <c r="J48" s="242"/>
      <c r="K48" s="242"/>
      <c r="L48" s="242"/>
      <c r="M48" s="242"/>
      <c r="N48" s="242"/>
      <c r="O48" s="242"/>
      <c r="P48" s="242"/>
      <c r="Q48" s="242"/>
      <c r="R48" s="242"/>
      <c r="S48" s="242"/>
      <c r="T48" s="242"/>
      <c r="U48" s="242"/>
      <c r="V48" s="242"/>
      <c r="W48" s="243"/>
      <c r="X48" s="247"/>
      <c r="Y48" s="248"/>
      <c r="Z48" s="248"/>
      <c r="AA48" s="249"/>
    </row>
    <row r="49" spans="2:30" ht="16.149999999999999" customHeight="1" x14ac:dyDescent="0.15">
      <c r="B49" s="244" t="s">
        <v>99</v>
      </c>
      <c r="C49" s="245"/>
      <c r="D49" s="245"/>
      <c r="E49" s="245"/>
      <c r="F49" s="245"/>
      <c r="G49" s="245"/>
      <c r="H49" s="245"/>
      <c r="I49" s="245"/>
      <c r="J49" s="245"/>
      <c r="K49" s="245"/>
      <c r="L49" s="245"/>
      <c r="M49" s="245"/>
      <c r="N49" s="245"/>
      <c r="O49" s="245"/>
      <c r="P49" s="245"/>
      <c r="Q49" s="245"/>
      <c r="R49" s="245"/>
      <c r="S49" s="245"/>
      <c r="T49" s="245"/>
      <c r="U49" s="245"/>
      <c r="V49" s="245"/>
      <c r="W49" s="246"/>
      <c r="X49" s="250"/>
      <c r="Y49" s="251"/>
      <c r="Z49" s="251"/>
      <c r="AA49" s="252"/>
      <c r="AD49" s="34">
        <f>L40/3</f>
        <v>0</v>
      </c>
    </row>
    <row r="50" spans="2:30" ht="16.899999999999999" customHeight="1" x14ac:dyDescent="0.15">
      <c r="B50" s="144"/>
      <c r="C50" s="144"/>
      <c r="D50" s="144"/>
      <c r="E50" s="144"/>
      <c r="F50" s="144"/>
      <c r="G50" s="144"/>
      <c r="H50" s="144"/>
      <c r="I50" s="144"/>
      <c r="J50" s="144"/>
      <c r="K50" s="144"/>
      <c r="L50" s="144"/>
      <c r="M50" s="144"/>
      <c r="N50" s="144"/>
      <c r="O50" s="144"/>
      <c r="P50" s="144"/>
      <c r="Q50" s="144"/>
      <c r="R50" s="144"/>
      <c r="S50" s="144"/>
      <c r="T50" s="144"/>
      <c r="U50" s="144"/>
      <c r="V50" s="144"/>
      <c r="W50" s="144"/>
      <c r="X50" s="49"/>
      <c r="Y50" s="49"/>
      <c r="Z50" s="49"/>
      <c r="AA50" s="49"/>
    </row>
    <row r="51" spans="2:30" ht="27.6" customHeight="1" x14ac:dyDescent="0.15">
      <c r="B51" s="229" t="s">
        <v>118</v>
      </c>
      <c r="C51" s="230"/>
      <c r="D51" s="230"/>
      <c r="E51" s="230"/>
      <c r="F51" s="230"/>
      <c r="G51" s="230"/>
      <c r="H51" s="230"/>
      <c r="I51" s="230"/>
      <c r="J51" s="230"/>
      <c r="K51" s="230"/>
      <c r="L51" s="230"/>
      <c r="M51" s="230"/>
      <c r="N51" s="230"/>
      <c r="O51" s="230"/>
      <c r="P51" s="230"/>
      <c r="Q51" s="230"/>
      <c r="R51" s="230"/>
      <c r="S51" s="230"/>
      <c r="T51" s="230"/>
      <c r="U51" s="230"/>
      <c r="V51" s="230"/>
      <c r="W51" s="231"/>
      <c r="X51" s="232">
        <f>X46+MIN(X48,L40/3)</f>
        <v>0</v>
      </c>
      <c r="Y51" s="233"/>
      <c r="Z51" s="233"/>
      <c r="AA51" s="234"/>
    </row>
    <row r="52" spans="2:30" ht="17.45" customHeight="1" x14ac:dyDescent="0.15">
      <c r="B52" s="146"/>
      <c r="C52" s="146"/>
      <c r="D52" s="146"/>
      <c r="E52" s="146"/>
      <c r="F52" s="146"/>
      <c r="G52" s="146"/>
      <c r="H52" s="146"/>
      <c r="I52" s="146"/>
      <c r="J52" s="146"/>
      <c r="K52" s="146"/>
      <c r="L52" s="146"/>
      <c r="M52" s="146"/>
      <c r="N52" s="146"/>
      <c r="O52" s="146"/>
      <c r="P52" s="146"/>
      <c r="Q52" s="146"/>
      <c r="R52" s="146"/>
      <c r="S52" s="146"/>
      <c r="T52" s="146"/>
      <c r="U52" s="146"/>
      <c r="V52" s="146"/>
      <c r="W52" s="146"/>
      <c r="X52" s="42"/>
      <c r="Y52" s="42"/>
      <c r="Z52" s="42"/>
      <c r="AA52" s="42"/>
    </row>
    <row r="53" spans="2:30" ht="27.75" customHeight="1" x14ac:dyDescent="0.15">
      <c r="B53" s="229" t="s">
        <v>103</v>
      </c>
      <c r="C53" s="230"/>
      <c r="D53" s="230"/>
      <c r="E53" s="230"/>
      <c r="F53" s="230"/>
      <c r="G53" s="230"/>
      <c r="H53" s="230"/>
      <c r="I53" s="230"/>
      <c r="J53" s="230"/>
      <c r="K53" s="230"/>
      <c r="L53" s="230"/>
      <c r="M53" s="230"/>
      <c r="N53" s="230"/>
      <c r="O53" s="230"/>
      <c r="P53" s="230"/>
      <c r="Q53" s="230"/>
      <c r="R53" s="230"/>
      <c r="S53" s="230"/>
      <c r="T53" s="230"/>
      <c r="U53" s="230"/>
      <c r="V53" s="230"/>
      <c r="W53" s="231"/>
      <c r="X53" s="232">
        <f>MIN(L40,X51)</f>
        <v>0</v>
      </c>
      <c r="Y53" s="233"/>
      <c r="Z53" s="233"/>
      <c r="AA53" s="234"/>
    </row>
    <row r="54" spans="2:30" ht="17.45" customHeight="1" x14ac:dyDescent="0.15">
      <c r="B54" s="140"/>
      <c r="C54" s="140"/>
      <c r="D54" s="140"/>
      <c r="E54" s="140"/>
      <c r="F54" s="140"/>
      <c r="G54" s="140"/>
      <c r="H54" s="140"/>
      <c r="I54" s="140"/>
      <c r="J54" s="140"/>
      <c r="K54" s="140"/>
      <c r="L54" s="140"/>
      <c r="M54" s="140"/>
      <c r="N54" s="140"/>
      <c r="O54" s="140"/>
      <c r="P54" s="140"/>
      <c r="Q54" s="140"/>
      <c r="R54" s="140"/>
      <c r="S54" s="140"/>
      <c r="T54" s="140"/>
      <c r="U54" s="140"/>
      <c r="V54" s="140"/>
      <c r="W54" s="140"/>
      <c r="X54" s="45"/>
      <c r="Y54" s="45"/>
      <c r="Z54" s="45"/>
      <c r="AA54" s="45"/>
    </row>
    <row r="55" spans="2:30" ht="24" customHeight="1" x14ac:dyDescent="0.15">
      <c r="B55" s="228" t="s">
        <v>98</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row>
    <row r="56" spans="2:30" ht="24" customHeight="1" x14ac:dyDescent="0.15">
      <c r="B56" s="235" t="s">
        <v>102</v>
      </c>
      <c r="C56" s="236"/>
      <c r="D56" s="236"/>
      <c r="E56" s="236"/>
      <c r="F56" s="236"/>
      <c r="G56" s="236"/>
      <c r="H56" s="236"/>
      <c r="I56" s="236"/>
      <c r="J56" s="236"/>
      <c r="K56" s="236"/>
      <c r="L56" s="236"/>
      <c r="M56" s="236"/>
      <c r="N56" s="236"/>
      <c r="O56" s="236"/>
      <c r="P56" s="236"/>
      <c r="Q56" s="236"/>
      <c r="R56" s="236"/>
      <c r="S56" s="236"/>
      <c r="T56" s="236"/>
      <c r="U56" s="236"/>
      <c r="V56" s="236"/>
      <c r="W56" s="237"/>
      <c r="X56" s="221"/>
      <c r="Y56" s="221"/>
      <c r="Z56" s="221"/>
      <c r="AA56" s="221"/>
    </row>
    <row r="57" spans="2:30" ht="24" customHeight="1" x14ac:dyDescent="0.15">
      <c r="B57" s="235" t="s">
        <v>135</v>
      </c>
      <c r="C57" s="236"/>
      <c r="D57" s="236"/>
      <c r="E57" s="236"/>
      <c r="F57" s="236"/>
      <c r="G57" s="236"/>
      <c r="H57" s="236"/>
      <c r="I57" s="236"/>
      <c r="J57" s="236"/>
      <c r="K57" s="236"/>
      <c r="L57" s="236"/>
      <c r="M57" s="236"/>
      <c r="N57" s="236"/>
      <c r="O57" s="236"/>
      <c r="P57" s="236"/>
      <c r="Q57" s="236"/>
      <c r="R57" s="236"/>
      <c r="S57" s="236"/>
      <c r="T57" s="236"/>
      <c r="U57" s="236"/>
      <c r="V57" s="236"/>
      <c r="W57" s="237"/>
      <c r="X57" s="221"/>
      <c r="Y57" s="221"/>
      <c r="Z57" s="221"/>
      <c r="AA57" s="221"/>
    </row>
    <row r="58" spans="2:30" ht="31.9" customHeight="1" x14ac:dyDescent="0.15">
      <c r="B58" s="189" t="s">
        <v>101</v>
      </c>
      <c r="C58" s="190"/>
      <c r="D58" s="190"/>
      <c r="E58" s="190"/>
      <c r="F58" s="190"/>
      <c r="G58" s="190"/>
      <c r="H58" s="190"/>
      <c r="I58" s="190"/>
      <c r="J58" s="190"/>
      <c r="K58" s="190"/>
      <c r="L58" s="190"/>
      <c r="M58" s="190"/>
      <c r="N58" s="190"/>
      <c r="O58" s="190"/>
      <c r="P58" s="190"/>
      <c r="Q58" s="190"/>
      <c r="R58" s="190"/>
      <c r="S58" s="190"/>
      <c r="T58" s="190"/>
      <c r="U58" s="190"/>
      <c r="V58" s="190"/>
      <c r="W58" s="191"/>
      <c r="X58" s="221"/>
      <c r="Y58" s="221"/>
      <c r="Z58" s="221"/>
      <c r="AA58" s="221"/>
    </row>
    <row r="59" spans="2:30" ht="15" customHeight="1" thickBot="1" x14ac:dyDescent="0.2">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2:30" ht="24" customHeight="1" thickBot="1" x14ac:dyDescent="0.2">
      <c r="B60" s="222" t="s">
        <v>100</v>
      </c>
      <c r="C60" s="223"/>
      <c r="D60" s="223"/>
      <c r="E60" s="223"/>
      <c r="F60" s="223"/>
      <c r="G60" s="223"/>
      <c r="H60" s="223"/>
      <c r="I60" s="223"/>
      <c r="J60" s="223"/>
      <c r="K60" s="223"/>
      <c r="L60" s="223"/>
      <c r="M60" s="223"/>
      <c r="N60" s="223"/>
      <c r="O60" s="223"/>
      <c r="P60" s="223"/>
      <c r="Q60" s="223"/>
      <c r="R60" s="224">
        <f>(ROUNDDOWN(X53,-3))</f>
        <v>0</v>
      </c>
      <c r="S60" s="225"/>
      <c r="T60" s="225"/>
      <c r="U60" s="225"/>
      <c r="V60" s="226" t="s">
        <v>51</v>
      </c>
      <c r="W60" s="227"/>
      <c r="X60" s="38"/>
      <c r="Y60" s="38"/>
      <c r="Z60" s="38"/>
      <c r="AA60" s="40"/>
    </row>
    <row r="61" spans="2:30" ht="10.5" customHeight="1" x14ac:dyDescent="0.15"/>
  </sheetData>
  <mergeCells count="144">
    <mergeCell ref="B56:W56"/>
    <mergeCell ref="X56:AA56"/>
    <mergeCell ref="B57:W57"/>
    <mergeCell ref="X57:AA57"/>
    <mergeCell ref="B58:W58"/>
    <mergeCell ref="X58:AA58"/>
    <mergeCell ref="B60:Q60"/>
    <mergeCell ref="R60:U60"/>
    <mergeCell ref="V60:W60"/>
    <mergeCell ref="B55:AA55"/>
    <mergeCell ref="B38:H38"/>
    <mergeCell ref="I38:J38"/>
    <mergeCell ref="L38:P38"/>
    <mergeCell ref="Q38:R38"/>
    <mergeCell ref="T38:V38"/>
    <mergeCell ref="W38:X38"/>
    <mergeCell ref="Y38:AA38"/>
    <mergeCell ref="B40:K40"/>
    <mergeCell ref="L40:P40"/>
    <mergeCell ref="Q40:R40"/>
    <mergeCell ref="T40:AA40"/>
    <mergeCell ref="B42:AA42"/>
    <mergeCell ref="B43:AA44"/>
    <mergeCell ref="B45:W45"/>
    <mergeCell ref="X45:AA45"/>
    <mergeCell ref="B46:W46"/>
    <mergeCell ref="X46:AA47"/>
    <mergeCell ref="B47:W47"/>
    <mergeCell ref="T33:V33"/>
    <mergeCell ref="W33:X33"/>
    <mergeCell ref="B48:W48"/>
    <mergeCell ref="X48:AA49"/>
    <mergeCell ref="B49:W49"/>
    <mergeCell ref="B51:W51"/>
    <mergeCell ref="X51:AA51"/>
    <mergeCell ref="B53:W53"/>
    <mergeCell ref="X53:AA53"/>
    <mergeCell ref="B35:AA35"/>
    <mergeCell ref="B36:K36"/>
    <mergeCell ref="L36:R36"/>
    <mergeCell ref="B30:K30"/>
    <mergeCell ref="L30:R30"/>
    <mergeCell ref="B37:H37"/>
    <mergeCell ref="I37:J37"/>
    <mergeCell ref="L37:P37"/>
    <mergeCell ref="Q37:R37"/>
    <mergeCell ref="T37:V37"/>
    <mergeCell ref="W37:X37"/>
    <mergeCell ref="Y32:AA32"/>
    <mergeCell ref="Y37:AA37"/>
    <mergeCell ref="Y33:AA33"/>
    <mergeCell ref="B32:H32"/>
    <mergeCell ref="I32:J32"/>
    <mergeCell ref="L32:P32"/>
    <mergeCell ref="Q32:R32"/>
    <mergeCell ref="T32:V32"/>
    <mergeCell ref="W32:X32"/>
    <mergeCell ref="B33:H33"/>
    <mergeCell ref="I33:J33"/>
    <mergeCell ref="L33:P33"/>
    <mergeCell ref="Q33:R33"/>
    <mergeCell ref="B25:H25"/>
    <mergeCell ref="I25:J25"/>
    <mergeCell ref="B27:H27"/>
    <mergeCell ref="I27:J27"/>
    <mergeCell ref="L27:P27"/>
    <mergeCell ref="Q27:R27"/>
    <mergeCell ref="S27:V27"/>
    <mergeCell ref="W27:X27"/>
    <mergeCell ref="B29:AA29"/>
    <mergeCell ref="B21:V21"/>
    <mergeCell ref="W21:X21"/>
    <mergeCell ref="B23:AA23"/>
    <mergeCell ref="B31:H31"/>
    <mergeCell ref="I31:J31"/>
    <mergeCell ref="L31:P31"/>
    <mergeCell ref="Q31:R31"/>
    <mergeCell ref="T31:V31"/>
    <mergeCell ref="W31:X31"/>
    <mergeCell ref="Y31:AA31"/>
    <mergeCell ref="L25:P25"/>
    <mergeCell ref="Q25:R25"/>
    <mergeCell ref="S25:V25"/>
    <mergeCell ref="W25:X25"/>
    <mergeCell ref="Y27:AA27"/>
    <mergeCell ref="T28:AA28"/>
    <mergeCell ref="Y25:AA25"/>
    <mergeCell ref="B26:H26"/>
    <mergeCell ref="I26:J26"/>
    <mergeCell ref="L26:P26"/>
    <mergeCell ref="Q26:R26"/>
    <mergeCell ref="S26:V26"/>
    <mergeCell ref="W26:X26"/>
    <mergeCell ref="Y26:AA26"/>
    <mergeCell ref="B24:K24"/>
    <mergeCell ref="L24:R24"/>
    <mergeCell ref="S24:X24"/>
    <mergeCell ref="Y24:AA24"/>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17:E17"/>
    <mergeCell ref="F17:N17"/>
    <mergeCell ref="O17:R17"/>
    <mergeCell ref="S17:AA17"/>
    <mergeCell ref="B20:V20"/>
    <mergeCell ref="W20:X20"/>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qref="F17:N19">
      <formula1>"普通,当座"</formula1>
    </dataValidation>
    <dataValidation type="list" allowBlank="1" showInputMessage="1" showErrorMessage="1" sqref="X56:AA58 W20:X21">
      <formula1>"はい,いいえ"</formula1>
    </dataValidation>
  </dataValidations>
  <printOptions horizontalCentered="1"/>
  <pageMargins left="0.19685039370078741" right="0.19685039370078741" top="0.39370078740157483" bottom="0.19685039370078741" header="0" footer="0"/>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60" zoomScaleNormal="100" workbookViewId="0">
      <selection activeCell="C16" sqref="C16:F16"/>
    </sheetView>
  </sheetViews>
  <sheetFormatPr defaultColWidth="9" defaultRowHeight="13.5" x14ac:dyDescent="0.15"/>
  <cols>
    <col min="1" max="1" width="7.875" style="68" customWidth="1"/>
    <col min="2" max="2" width="10.375" style="68" customWidth="1"/>
    <col min="3" max="12" width="7.875" style="68" customWidth="1"/>
    <col min="13" max="13" width="9" style="68"/>
    <col min="14" max="14" width="9.375" style="51" bestFit="1" customWidth="1"/>
    <col min="15" max="16384" width="9" style="51"/>
  </cols>
  <sheetData>
    <row r="1" spans="1:13" ht="15" x14ac:dyDescent="0.15">
      <c r="A1" s="50"/>
      <c r="B1" s="50"/>
      <c r="C1" s="50"/>
      <c r="D1" s="50"/>
      <c r="E1" s="50"/>
      <c r="F1" s="50"/>
      <c r="G1" s="50"/>
      <c r="H1" s="50"/>
      <c r="I1" s="50"/>
      <c r="J1" s="50"/>
      <c r="K1" s="50"/>
      <c r="L1" s="50"/>
      <c r="M1" s="50"/>
    </row>
    <row r="2" spans="1:13" ht="15" x14ac:dyDescent="0.15">
      <c r="A2" s="50"/>
      <c r="B2" s="50"/>
      <c r="C2" s="50"/>
      <c r="D2" s="50"/>
      <c r="E2" s="50"/>
      <c r="F2" s="50"/>
      <c r="G2" s="50"/>
      <c r="H2" s="50"/>
      <c r="I2" s="50"/>
      <c r="J2" s="50"/>
      <c r="K2" s="50"/>
      <c r="L2" s="50"/>
      <c r="M2" s="50"/>
    </row>
    <row r="3" spans="1:13" ht="15" x14ac:dyDescent="0.15">
      <c r="A3" s="258" t="s">
        <v>104</v>
      </c>
      <c r="B3" s="258"/>
      <c r="C3" s="258"/>
      <c r="D3" s="258"/>
      <c r="E3" s="258"/>
      <c r="F3" s="258"/>
      <c r="G3" s="258"/>
      <c r="H3" s="258"/>
      <c r="I3" s="258"/>
      <c r="J3" s="258"/>
      <c r="K3" s="258"/>
      <c r="L3" s="258"/>
      <c r="M3" s="50"/>
    </row>
    <row r="4" spans="1:13" ht="15" x14ac:dyDescent="0.15">
      <c r="A4" s="258"/>
      <c r="B4" s="258"/>
      <c r="C4" s="258"/>
      <c r="D4" s="258"/>
      <c r="E4" s="258"/>
      <c r="F4" s="258"/>
      <c r="G4" s="258"/>
      <c r="H4" s="258"/>
      <c r="I4" s="258"/>
      <c r="J4" s="258"/>
      <c r="K4" s="258"/>
      <c r="L4" s="258"/>
      <c r="M4" s="50"/>
    </row>
    <row r="5" spans="1:13" ht="15" x14ac:dyDescent="0.15">
      <c r="A5" s="258"/>
      <c r="B5" s="258"/>
      <c r="C5" s="258"/>
      <c r="D5" s="258"/>
      <c r="E5" s="258"/>
      <c r="F5" s="258"/>
      <c r="G5" s="258"/>
      <c r="H5" s="258"/>
      <c r="I5" s="258"/>
      <c r="J5" s="258"/>
      <c r="K5" s="258"/>
      <c r="L5" s="258"/>
      <c r="M5" s="50"/>
    </row>
    <row r="6" spans="1:13" ht="23.25" x14ac:dyDescent="0.15">
      <c r="A6" s="52"/>
      <c r="B6" s="52"/>
      <c r="C6" s="52"/>
      <c r="D6" s="52"/>
      <c r="E6" s="52"/>
      <c r="F6" s="52"/>
      <c r="G6" s="52"/>
      <c r="H6" s="52"/>
      <c r="I6" s="52"/>
      <c r="J6" s="52"/>
      <c r="K6" s="52"/>
      <c r="L6" s="52"/>
      <c r="M6" s="50"/>
    </row>
    <row r="7" spans="1:13" ht="15" x14ac:dyDescent="0.15">
      <c r="A7" s="50"/>
      <c r="B7" s="50"/>
      <c r="C7" s="50"/>
      <c r="D7" s="50"/>
      <c r="E7" s="50"/>
      <c r="F7" s="50"/>
      <c r="G7" s="50"/>
      <c r="H7" s="50"/>
      <c r="I7" s="50"/>
      <c r="J7" s="50"/>
      <c r="K7" s="50"/>
      <c r="L7" s="50"/>
      <c r="M7" s="50"/>
    </row>
    <row r="8" spans="1:13" ht="21" x14ac:dyDescent="0.15">
      <c r="A8" s="53"/>
      <c r="B8" s="53"/>
      <c r="C8" s="53"/>
      <c r="D8" s="259" t="s">
        <v>50</v>
      </c>
      <c r="E8" s="260" t="e">
        <f>'（記載例）第3号様式'!E19</f>
        <v>#REF!</v>
      </c>
      <c r="F8" s="260"/>
      <c r="G8" s="260"/>
      <c r="H8" s="260"/>
      <c r="I8" s="259" t="s">
        <v>51</v>
      </c>
      <c r="J8" s="54"/>
      <c r="K8" s="54"/>
      <c r="L8" s="53"/>
      <c r="M8" s="50"/>
    </row>
    <row r="9" spans="1:13" ht="21" x14ac:dyDescent="0.15">
      <c r="A9" s="53"/>
      <c r="B9" s="53"/>
      <c r="C9" s="53"/>
      <c r="D9" s="259"/>
      <c r="E9" s="260"/>
      <c r="F9" s="260"/>
      <c r="G9" s="260"/>
      <c r="H9" s="260"/>
      <c r="I9" s="259"/>
      <c r="J9" s="54"/>
      <c r="K9" s="54"/>
      <c r="L9" s="53"/>
      <c r="M9" s="50"/>
    </row>
    <row r="10" spans="1:13" ht="21" x14ac:dyDescent="0.15">
      <c r="A10" s="53"/>
      <c r="B10" s="53"/>
      <c r="C10" s="53"/>
      <c r="D10" s="259"/>
      <c r="E10" s="260"/>
      <c r="F10" s="260"/>
      <c r="G10" s="260"/>
      <c r="H10" s="260"/>
      <c r="I10" s="259"/>
      <c r="J10" s="54"/>
      <c r="K10" s="54"/>
      <c r="L10" s="53"/>
      <c r="M10" s="50"/>
    </row>
    <row r="11" spans="1:13" ht="21" x14ac:dyDescent="0.15">
      <c r="A11" s="54"/>
      <c r="B11" s="54"/>
      <c r="C11" s="54"/>
      <c r="D11" s="54"/>
      <c r="E11" s="54"/>
      <c r="F11" s="54"/>
      <c r="G11" s="54"/>
      <c r="H11" s="54"/>
      <c r="I11" s="54"/>
      <c r="J11" s="54"/>
      <c r="K11" s="54"/>
      <c r="L11" s="54"/>
      <c r="M11" s="50"/>
    </row>
    <row r="12" spans="1:13" ht="33.75" customHeight="1" x14ac:dyDescent="0.15">
      <c r="A12" s="261" t="s">
        <v>144</v>
      </c>
      <c r="B12" s="262"/>
      <c r="C12" s="262"/>
      <c r="D12" s="262"/>
      <c r="E12" s="262"/>
      <c r="F12" s="262"/>
      <c r="G12" s="262"/>
      <c r="H12" s="262"/>
      <c r="I12" s="262"/>
      <c r="J12" s="262"/>
      <c r="K12" s="262"/>
      <c r="L12" s="262"/>
      <c r="M12" s="50"/>
    </row>
    <row r="13" spans="1:13" ht="15.75" x14ac:dyDescent="0.15">
      <c r="A13" s="55" t="s">
        <v>105</v>
      </c>
      <c r="B13" s="56"/>
      <c r="C13" s="56"/>
      <c r="D13" s="56"/>
      <c r="E13" s="56"/>
      <c r="F13" s="56"/>
      <c r="G13" s="56"/>
      <c r="H13" s="56"/>
      <c r="I13" s="56"/>
      <c r="J13" s="56"/>
      <c r="K13" s="56"/>
      <c r="L13" s="56"/>
      <c r="M13" s="50"/>
    </row>
    <row r="14" spans="1:13" ht="15.75" x14ac:dyDescent="0.15">
      <c r="A14" s="55"/>
      <c r="B14" s="56"/>
      <c r="C14" s="56"/>
      <c r="D14" s="56"/>
      <c r="E14" s="56"/>
      <c r="F14" s="56"/>
      <c r="G14" s="56"/>
      <c r="H14" s="56"/>
      <c r="I14" s="56"/>
      <c r="J14" s="56"/>
      <c r="K14" s="56"/>
      <c r="L14" s="56"/>
      <c r="M14" s="50"/>
    </row>
    <row r="15" spans="1:13" ht="15.75" thickBot="1" x14ac:dyDescent="0.2">
      <c r="A15" s="57"/>
      <c r="B15" s="57"/>
      <c r="C15" s="57"/>
      <c r="D15" s="57"/>
      <c r="E15" s="57"/>
      <c r="F15" s="57"/>
      <c r="G15" s="57"/>
      <c r="H15" s="57"/>
      <c r="I15" s="57"/>
      <c r="J15" s="57"/>
      <c r="K15" s="57"/>
      <c r="L15" s="57"/>
      <c r="M15" s="50"/>
    </row>
    <row r="16" spans="1:13" ht="18.75" x14ac:dyDescent="0.15">
      <c r="A16" s="253" t="s">
        <v>106</v>
      </c>
      <c r="B16" s="254"/>
      <c r="C16" s="255" t="e">
        <f>#REF!</f>
        <v>#REF!</v>
      </c>
      <c r="D16" s="255"/>
      <c r="E16" s="255"/>
      <c r="F16" s="255"/>
      <c r="G16" s="256" t="s">
        <v>115</v>
      </c>
      <c r="H16" s="256"/>
      <c r="I16" s="255" t="e">
        <f>#REF!</f>
        <v>#REF!</v>
      </c>
      <c r="J16" s="255"/>
      <c r="K16" s="255"/>
      <c r="L16" s="257"/>
      <c r="M16" s="50"/>
    </row>
    <row r="17" spans="1:13" ht="18.75" x14ac:dyDescent="0.15">
      <c r="A17" s="263" t="s">
        <v>107</v>
      </c>
      <c r="B17" s="264"/>
      <c r="C17" s="265" t="e">
        <f>#REF!</f>
        <v>#REF!</v>
      </c>
      <c r="D17" s="265"/>
      <c r="E17" s="265"/>
      <c r="F17" s="265"/>
      <c r="G17" s="266" t="s">
        <v>108</v>
      </c>
      <c r="H17" s="266"/>
      <c r="I17" s="267" t="e">
        <f>#REF!</f>
        <v>#REF!</v>
      </c>
      <c r="J17" s="267"/>
      <c r="K17" s="267"/>
      <c r="L17" s="268"/>
      <c r="M17" s="50"/>
    </row>
    <row r="18" spans="1:13" ht="18.75" x14ac:dyDescent="0.15">
      <c r="A18" s="269" t="s">
        <v>116</v>
      </c>
      <c r="B18" s="270"/>
      <c r="C18" s="273" t="e">
        <f>#REF!</f>
        <v>#REF!</v>
      </c>
      <c r="D18" s="274"/>
      <c r="E18" s="274"/>
      <c r="F18" s="274"/>
      <c r="G18" s="274"/>
      <c r="H18" s="274"/>
      <c r="I18" s="274"/>
      <c r="J18" s="274"/>
      <c r="K18" s="274"/>
      <c r="L18" s="275"/>
      <c r="M18" s="50"/>
    </row>
    <row r="19" spans="1:13" ht="18.75" x14ac:dyDescent="0.15">
      <c r="A19" s="271"/>
      <c r="B19" s="272"/>
      <c r="C19" s="276" t="e">
        <f>#REF!</f>
        <v>#REF!</v>
      </c>
      <c r="D19" s="277"/>
      <c r="E19" s="277"/>
      <c r="F19" s="277"/>
      <c r="G19" s="277"/>
      <c r="H19" s="277"/>
      <c r="I19" s="277"/>
      <c r="J19" s="277"/>
      <c r="K19" s="277"/>
      <c r="L19" s="278"/>
      <c r="M19" s="50"/>
    </row>
    <row r="20" spans="1:13" ht="18.75" x14ac:dyDescent="0.15">
      <c r="A20" s="269" t="s">
        <v>109</v>
      </c>
      <c r="B20" s="270"/>
      <c r="C20" s="281" t="e">
        <f>#REF!</f>
        <v>#REF!</v>
      </c>
      <c r="D20" s="282"/>
      <c r="E20" s="282"/>
      <c r="F20" s="282"/>
      <c r="G20" s="282"/>
      <c r="H20" s="282"/>
      <c r="I20" s="282"/>
      <c r="J20" s="282"/>
      <c r="K20" s="282"/>
      <c r="L20" s="283"/>
      <c r="M20" s="50"/>
    </row>
    <row r="21" spans="1:13" ht="19.5" thickBot="1" x14ac:dyDescent="0.2">
      <c r="A21" s="271"/>
      <c r="B21" s="272"/>
      <c r="C21" s="273" t="e">
        <f>#REF!</f>
        <v>#REF!</v>
      </c>
      <c r="D21" s="274"/>
      <c r="E21" s="274"/>
      <c r="F21" s="274"/>
      <c r="G21" s="274"/>
      <c r="H21" s="274"/>
      <c r="I21" s="274"/>
      <c r="J21" s="274"/>
      <c r="K21" s="274"/>
      <c r="L21" s="275"/>
      <c r="M21" s="50"/>
    </row>
    <row r="22" spans="1:13" ht="18.75" x14ac:dyDescent="0.3">
      <c r="A22" s="269" t="s">
        <v>110</v>
      </c>
      <c r="B22" s="284"/>
      <c r="C22" s="287" t="str">
        <f>'（記載例）第3号様式'!F3</f>
        <v>令和　　年　　月　　日</v>
      </c>
      <c r="D22" s="288"/>
      <c r="E22" s="288"/>
      <c r="F22" s="289"/>
      <c r="G22" s="58"/>
      <c r="H22" s="59"/>
      <c r="I22" s="59"/>
      <c r="J22" s="59"/>
      <c r="K22" s="59"/>
      <c r="L22" s="59"/>
      <c r="M22" s="50"/>
    </row>
    <row r="23" spans="1:13" ht="19.5" thickBot="1" x14ac:dyDescent="0.2">
      <c r="A23" s="285"/>
      <c r="B23" s="286"/>
      <c r="C23" s="60"/>
      <c r="D23" s="61"/>
      <c r="E23" s="61"/>
      <c r="F23" s="62"/>
      <c r="G23" s="63"/>
      <c r="H23" s="63"/>
      <c r="I23" s="56"/>
      <c r="J23" s="56"/>
      <c r="K23" s="56"/>
      <c r="L23" s="56"/>
      <c r="M23" s="50"/>
    </row>
    <row r="24" spans="1:13" ht="15.75" x14ac:dyDescent="0.15">
      <c r="A24" s="50"/>
      <c r="B24" s="50"/>
      <c r="C24" s="50"/>
      <c r="D24" s="50"/>
      <c r="E24" s="64"/>
      <c r="F24" s="64"/>
      <c r="G24" s="65"/>
      <c r="H24" s="65"/>
      <c r="I24" s="65"/>
      <c r="J24" s="65"/>
      <c r="K24" s="65"/>
      <c r="L24" s="65"/>
      <c r="M24" s="50"/>
    </row>
    <row r="25" spans="1:13" ht="15.75" x14ac:dyDescent="0.15">
      <c r="A25" s="50"/>
      <c r="B25" s="50"/>
      <c r="C25" s="50"/>
      <c r="D25" s="50"/>
      <c r="E25" s="64"/>
      <c r="F25" s="64"/>
      <c r="G25" s="65"/>
      <c r="H25" s="65"/>
      <c r="I25" s="65"/>
      <c r="J25" s="65"/>
      <c r="K25" s="65"/>
      <c r="L25" s="65"/>
      <c r="M25" s="50"/>
    </row>
    <row r="26" spans="1:13" ht="15.75" x14ac:dyDescent="0.15">
      <c r="A26" s="50"/>
      <c r="B26" s="50"/>
      <c r="C26" s="50"/>
      <c r="D26" s="50"/>
      <c r="E26" s="290" t="s">
        <v>111</v>
      </c>
      <c r="F26" s="290"/>
      <c r="G26" s="280"/>
      <c r="H26" s="280"/>
      <c r="I26" s="280"/>
      <c r="J26" s="280"/>
      <c r="K26" s="280"/>
      <c r="L26" s="66"/>
      <c r="M26" s="50"/>
    </row>
    <row r="27" spans="1:13" ht="15.75" x14ac:dyDescent="0.15">
      <c r="A27" s="50"/>
      <c r="B27" s="50"/>
      <c r="C27" s="50"/>
      <c r="D27" s="50"/>
      <c r="E27" s="279" t="s">
        <v>117</v>
      </c>
      <c r="F27" s="279"/>
      <c r="G27" s="280"/>
      <c r="H27" s="280"/>
      <c r="I27" s="280"/>
      <c r="J27" s="280"/>
      <c r="K27" s="280"/>
      <c r="L27" s="66" t="s">
        <v>112</v>
      </c>
      <c r="M27" s="50"/>
    </row>
    <row r="28" spans="1:13" ht="15" x14ac:dyDescent="0.15">
      <c r="A28" s="50"/>
      <c r="B28" s="50"/>
      <c r="C28" s="50"/>
      <c r="D28" s="50"/>
      <c r="E28" s="50"/>
      <c r="F28" s="50"/>
      <c r="G28" s="50"/>
      <c r="H28" s="50"/>
      <c r="I28" s="50"/>
      <c r="J28" s="50"/>
      <c r="K28" s="50"/>
      <c r="L28" s="50"/>
      <c r="M28" s="50"/>
    </row>
    <row r="29" spans="1:13" ht="15.75" x14ac:dyDescent="0.15">
      <c r="A29" s="64" t="s">
        <v>113</v>
      </c>
      <c r="B29" s="64"/>
      <c r="C29" s="50"/>
      <c r="D29" s="50"/>
      <c r="E29" s="50"/>
      <c r="F29" s="50"/>
      <c r="G29" s="50"/>
      <c r="H29" s="50"/>
      <c r="I29" s="50"/>
      <c r="J29" s="50"/>
      <c r="K29" s="50"/>
      <c r="L29" s="50"/>
      <c r="M29" s="50"/>
    </row>
    <row r="30" spans="1:13" ht="15.75" x14ac:dyDescent="0.15">
      <c r="A30" s="64" t="s">
        <v>114</v>
      </c>
      <c r="B30" s="64"/>
      <c r="C30" s="50"/>
      <c r="D30" s="50"/>
      <c r="E30" s="50"/>
      <c r="F30" s="50"/>
      <c r="G30" s="50"/>
      <c r="H30" s="50"/>
      <c r="I30" s="50"/>
      <c r="J30" s="50"/>
      <c r="K30" s="50"/>
      <c r="L30" s="50"/>
      <c r="M30" s="50"/>
    </row>
    <row r="31" spans="1:13" ht="15" x14ac:dyDescent="0.15">
      <c r="A31" s="67"/>
      <c r="B31" s="67"/>
      <c r="C31" s="67"/>
      <c r="D31" s="67"/>
      <c r="E31" s="67"/>
      <c r="F31" s="67"/>
      <c r="G31" s="67"/>
      <c r="H31" s="67"/>
      <c r="I31" s="67"/>
      <c r="J31" s="67"/>
      <c r="K31" s="67"/>
      <c r="L31" s="67"/>
      <c r="M31" s="67"/>
    </row>
    <row r="32" spans="1:13" ht="15" x14ac:dyDescent="0.15">
      <c r="A32" s="67"/>
      <c r="B32" s="67"/>
      <c r="C32" s="67"/>
      <c r="D32" s="67"/>
      <c r="E32" s="67"/>
      <c r="F32" s="67"/>
      <c r="G32" s="67"/>
      <c r="H32" s="67"/>
      <c r="I32" s="67"/>
      <c r="J32" s="67"/>
      <c r="K32" s="67"/>
      <c r="L32" s="67"/>
      <c r="M32" s="67"/>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view="pageBreakPreview" zoomScale="60" zoomScaleNormal="60" workbookViewId="0">
      <selection activeCell="C16" sqref="C16"/>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92" t="s">
        <v>145</v>
      </c>
      <c r="C2" s="292"/>
      <c r="D2" s="292"/>
      <c r="E2" s="292"/>
      <c r="F2" s="69"/>
    </row>
    <row r="3" spans="2:6" ht="17.25" x14ac:dyDescent="0.15">
      <c r="B3" s="70"/>
      <c r="C3" s="70"/>
      <c r="D3" s="70"/>
      <c r="E3" s="70"/>
      <c r="F3" s="69"/>
    </row>
    <row r="4" spans="2:6" ht="17.25" x14ac:dyDescent="0.15">
      <c r="B4" s="70"/>
      <c r="C4" s="70"/>
      <c r="D4" s="70"/>
      <c r="E4" s="70"/>
      <c r="F4" s="69"/>
    </row>
    <row r="5" spans="2:6" ht="14.25" x14ac:dyDescent="0.15">
      <c r="C5" s="69"/>
      <c r="D5" s="69"/>
      <c r="E5" s="69"/>
      <c r="F5" s="69"/>
    </row>
    <row r="6" spans="2:6" ht="14.25" x14ac:dyDescent="0.15">
      <c r="C6" s="69"/>
      <c r="D6" s="69"/>
      <c r="E6" s="69"/>
      <c r="F6" s="69"/>
    </row>
    <row r="7" spans="2:6" ht="17.25" x14ac:dyDescent="0.15">
      <c r="B7" s="293" t="s">
        <v>119</v>
      </c>
      <c r="C7" s="294"/>
      <c r="D7" s="295" t="s">
        <v>120</v>
      </c>
      <c r="E7" s="296"/>
    </row>
    <row r="8" spans="2:6" ht="19.5" customHeight="1" x14ac:dyDescent="0.15">
      <c r="B8" s="71" t="s">
        <v>121</v>
      </c>
      <c r="C8" s="86" t="e">
        <f>#REF!</f>
        <v>#REF!</v>
      </c>
      <c r="D8" s="90" t="s">
        <v>122</v>
      </c>
      <c r="E8" s="88" t="e">
        <f>#REF!</f>
        <v>#REF!</v>
      </c>
    </row>
    <row r="9" spans="2:6" ht="19.5" customHeight="1" x14ac:dyDescent="0.15">
      <c r="B9" s="73" t="s">
        <v>123</v>
      </c>
      <c r="C9" s="86" t="e">
        <f>E12-+C8-+C10</f>
        <v>#REF!</v>
      </c>
      <c r="D9" s="91" t="s">
        <v>124</v>
      </c>
      <c r="E9" s="122" t="e">
        <f>#REF!</f>
        <v>#REF!</v>
      </c>
    </row>
    <row r="10" spans="2:6" ht="19.5" customHeight="1" x14ac:dyDescent="0.15">
      <c r="B10" s="73" t="s">
        <v>125</v>
      </c>
      <c r="C10" s="87">
        <v>0</v>
      </c>
      <c r="D10" s="91"/>
      <c r="E10" s="89"/>
    </row>
    <row r="11" spans="2:6" ht="19.5" customHeight="1" x14ac:dyDescent="0.15">
      <c r="B11" s="74"/>
      <c r="C11" s="76"/>
      <c r="D11" s="74"/>
      <c r="E11" s="75"/>
    </row>
    <row r="12" spans="2:6" ht="19.5" customHeight="1" x14ac:dyDescent="0.15">
      <c r="B12" s="77" t="s">
        <v>126</v>
      </c>
      <c r="C12" s="78" t="e">
        <f>SUM(C8:C11)</f>
        <v>#REF!</v>
      </c>
      <c r="D12" s="77" t="s">
        <v>126</v>
      </c>
      <c r="E12" s="79" t="e">
        <f>SUM(E8:E11)</f>
        <v>#REF!</v>
      </c>
    </row>
    <row r="13" spans="2:6" ht="19.5" customHeight="1" x14ac:dyDescent="0.15">
      <c r="C13" s="80"/>
      <c r="D13" s="80"/>
      <c r="E13" s="80"/>
    </row>
    <row r="14" spans="2:6" ht="19.5" customHeight="1" x14ac:dyDescent="0.15">
      <c r="B14" t="s">
        <v>127</v>
      </c>
      <c r="C14" s="80"/>
      <c r="D14" s="80"/>
      <c r="E14" s="80"/>
    </row>
    <row r="15" spans="2:6" ht="19.5" customHeight="1" x14ac:dyDescent="0.15">
      <c r="C15" s="80"/>
      <c r="D15" s="80"/>
      <c r="E15" s="80"/>
    </row>
    <row r="16" spans="2:6" x14ac:dyDescent="0.15">
      <c r="C16" s="80"/>
      <c r="D16" s="80"/>
      <c r="E16" s="80"/>
    </row>
    <row r="17" spans="2:5" x14ac:dyDescent="0.15">
      <c r="B17" s="98" t="s">
        <v>128</v>
      </c>
      <c r="C17" s="80"/>
      <c r="D17" s="80"/>
      <c r="E17" s="80"/>
    </row>
    <row r="18" spans="2:5" x14ac:dyDescent="0.15">
      <c r="C18" s="80"/>
      <c r="D18" s="80"/>
      <c r="E18" s="80"/>
    </row>
    <row r="19" spans="2:5" x14ac:dyDescent="0.15">
      <c r="C19" s="80"/>
      <c r="D19" s="80" t="s">
        <v>129</v>
      </c>
      <c r="E19" s="80"/>
    </row>
    <row r="20" spans="2:5" x14ac:dyDescent="0.15">
      <c r="C20" s="80"/>
      <c r="D20" s="297"/>
      <c r="E20" s="297"/>
    </row>
    <row r="21" spans="2:5" x14ac:dyDescent="0.15">
      <c r="C21" s="80"/>
      <c r="D21" s="297"/>
      <c r="E21" s="297"/>
    </row>
    <row r="22" spans="2:5" x14ac:dyDescent="0.15">
      <c r="C22" s="80"/>
      <c r="D22" s="93" t="s">
        <v>130</v>
      </c>
      <c r="E22" s="93"/>
    </row>
    <row r="23" spans="2:5" x14ac:dyDescent="0.15">
      <c r="C23" s="81"/>
      <c r="D23" s="297"/>
      <c r="E23" s="297"/>
    </row>
    <row r="24" spans="2:5" x14ac:dyDescent="0.15">
      <c r="D24" s="297"/>
      <c r="E24" s="297"/>
    </row>
    <row r="25" spans="2:5" x14ac:dyDescent="0.15">
      <c r="D25" s="94"/>
      <c r="E25" s="95"/>
    </row>
    <row r="26" spans="2:5" x14ac:dyDescent="0.15">
      <c r="D26" s="96" t="s">
        <v>131</v>
      </c>
      <c r="E26" s="97"/>
    </row>
    <row r="27" spans="2:5" x14ac:dyDescent="0.15">
      <c r="C27" s="82"/>
      <c r="D27" s="301"/>
      <c r="E27" s="301"/>
    </row>
    <row r="28" spans="2:5" x14ac:dyDescent="0.15">
      <c r="C28" s="82"/>
      <c r="D28" s="301"/>
      <c r="E28" s="301"/>
    </row>
    <row r="29" spans="2:5" x14ac:dyDescent="0.15">
      <c r="C29" s="82"/>
      <c r="D29" s="82"/>
      <c r="E29" s="82"/>
    </row>
    <row r="30" spans="2:5" x14ac:dyDescent="0.15">
      <c r="C30" s="82"/>
      <c r="D30" s="82"/>
      <c r="E30" s="82"/>
    </row>
    <row r="31" spans="2:5" x14ac:dyDescent="0.15">
      <c r="C31" s="82"/>
      <c r="D31" s="82"/>
      <c r="E31" s="82"/>
    </row>
    <row r="32" spans="2:5" x14ac:dyDescent="0.15">
      <c r="C32" s="82"/>
      <c r="D32" s="82"/>
      <c r="E32" s="82"/>
    </row>
    <row r="33" spans="3:5" x14ac:dyDescent="0.15">
      <c r="C33" s="82"/>
      <c r="D33" s="82"/>
      <c r="E33" s="83"/>
    </row>
    <row r="34" spans="3:5" x14ac:dyDescent="0.15">
      <c r="C34" s="82"/>
      <c r="D34" s="82"/>
      <c r="E34" s="82"/>
    </row>
    <row r="35" spans="3:5" x14ac:dyDescent="0.15">
      <c r="C35" s="82"/>
      <c r="D35" s="82"/>
      <c r="E35" s="84"/>
    </row>
    <row r="36" spans="3:5" x14ac:dyDescent="0.15">
      <c r="C36" s="82"/>
      <c r="D36" s="82"/>
      <c r="E36" s="83"/>
    </row>
    <row r="37" spans="3:5" x14ac:dyDescent="0.15">
      <c r="E37" s="85"/>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RowColHeaders="0" showZeros="0" view="pageBreakPreview" zoomScale="80" zoomScaleNormal="100" zoomScaleSheetLayoutView="80" workbookViewId="0">
      <selection activeCell="L12" sqref="L12"/>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54"/>
      <c r="I2" s="154"/>
    </row>
    <row r="3" spans="1:9" ht="18" customHeight="1" x14ac:dyDescent="0.15">
      <c r="A3" s="31"/>
      <c r="B3" s="31"/>
      <c r="C3" s="31"/>
      <c r="D3" s="31"/>
      <c r="E3" s="31"/>
      <c r="F3" s="31"/>
      <c r="G3" s="155" t="s">
        <v>31</v>
      </c>
      <c r="H3" s="155"/>
      <c r="I3" s="155"/>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56" t="s">
        <v>33</v>
      </c>
      <c r="G8" s="156"/>
      <c r="H8" s="156"/>
      <c r="I8" s="31"/>
    </row>
    <row r="9" spans="1:9" ht="18" customHeight="1" x14ac:dyDescent="0.15">
      <c r="A9" s="31"/>
      <c r="B9" s="31"/>
      <c r="C9" s="31"/>
      <c r="D9" s="31"/>
      <c r="E9" s="31"/>
      <c r="F9" s="157" t="s">
        <v>34</v>
      </c>
      <c r="G9" s="157"/>
      <c r="H9" s="157"/>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58" t="s">
        <v>136</v>
      </c>
      <c r="B15" s="158"/>
      <c r="C15" s="158"/>
      <c r="D15" s="158"/>
      <c r="E15" s="158"/>
      <c r="F15" s="158"/>
      <c r="G15" s="158"/>
      <c r="H15" s="158"/>
      <c r="I15" s="158"/>
    </row>
    <row r="16" spans="1:9" ht="18" customHeight="1" x14ac:dyDescent="0.15">
      <c r="A16" s="158"/>
      <c r="B16" s="158"/>
      <c r="C16" s="158"/>
      <c r="D16" s="158"/>
      <c r="E16" s="158"/>
      <c r="F16" s="158"/>
      <c r="G16" s="158"/>
      <c r="H16" s="158"/>
      <c r="I16" s="158"/>
    </row>
    <row r="17" spans="1:9" ht="18" customHeight="1" x14ac:dyDescent="0.15">
      <c r="A17" s="158"/>
      <c r="B17" s="158"/>
      <c r="C17" s="158"/>
      <c r="D17" s="158"/>
      <c r="E17" s="158"/>
      <c r="F17" s="158"/>
      <c r="G17" s="158"/>
      <c r="H17" s="158"/>
      <c r="I17" s="158"/>
    </row>
    <row r="18" spans="1:9" ht="18" customHeight="1" x14ac:dyDescent="0.15">
      <c r="A18" s="158"/>
      <c r="B18" s="158"/>
      <c r="C18" s="158"/>
      <c r="D18" s="158"/>
      <c r="E18" s="158"/>
      <c r="F18" s="158"/>
      <c r="G18" s="158"/>
      <c r="H18" s="158"/>
      <c r="I18" s="158"/>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4"/>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GridLines="0" showZeros="0" view="pageBreakPreview" topLeftCell="A7" zoomScale="90" zoomScaleNormal="100" zoomScaleSheetLayoutView="90" workbookViewId="0">
      <selection activeCell="A16" sqref="A16"/>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60"/>
      <c r="G2" s="160"/>
    </row>
    <row r="3" spans="1:7" ht="18.75" customHeight="1" x14ac:dyDescent="0.15">
      <c r="A3" s="22"/>
      <c r="B3" s="22"/>
      <c r="C3" s="22"/>
      <c r="D3" s="22"/>
      <c r="E3" s="22"/>
      <c r="F3" s="161" t="s">
        <v>46</v>
      </c>
      <c r="G3" s="161"/>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62"/>
      <c r="E6" s="162"/>
      <c r="F6" s="162"/>
      <c r="G6" s="162"/>
    </row>
    <row r="7" spans="1:7" ht="18.75" customHeight="1" x14ac:dyDescent="0.15">
      <c r="A7" s="22"/>
      <c r="B7" s="22"/>
      <c r="C7" s="22"/>
      <c r="D7" s="162"/>
      <c r="E7" s="162"/>
      <c r="F7" s="162"/>
      <c r="G7" s="162"/>
    </row>
    <row r="8" spans="1:7" ht="18.75" customHeight="1" x14ac:dyDescent="0.15">
      <c r="A8" s="22"/>
      <c r="B8" s="22"/>
      <c r="C8" s="22"/>
      <c r="D8" s="43"/>
      <c r="E8" s="164" t="s">
        <v>33</v>
      </c>
      <c r="F8" s="164"/>
      <c r="G8" s="164"/>
    </row>
    <row r="9" spans="1:7" ht="18.75" customHeight="1" x14ac:dyDescent="0.15">
      <c r="A9" s="22"/>
      <c r="B9" s="22"/>
      <c r="C9" s="22"/>
      <c r="D9" s="43"/>
      <c r="E9" s="164" t="s">
        <v>34</v>
      </c>
      <c r="F9" s="164"/>
      <c r="G9" s="164"/>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63" t="s">
        <v>137</v>
      </c>
      <c r="B12" s="163"/>
      <c r="C12" s="163"/>
      <c r="D12" s="163"/>
      <c r="E12" s="163"/>
      <c r="F12" s="163"/>
      <c r="G12" s="163"/>
    </row>
    <row r="13" spans="1:7" ht="18.75" customHeight="1" x14ac:dyDescent="0.15">
      <c r="A13" s="163"/>
      <c r="B13" s="163"/>
      <c r="C13" s="163"/>
      <c r="D13" s="163"/>
      <c r="E13" s="163"/>
      <c r="F13" s="163"/>
      <c r="G13" s="163"/>
    </row>
    <row r="14" spans="1:7" ht="18.75" customHeight="1" x14ac:dyDescent="0.15">
      <c r="A14" s="22"/>
      <c r="B14" s="22"/>
      <c r="C14" s="22"/>
      <c r="D14" s="22"/>
      <c r="E14" s="22"/>
      <c r="F14" s="22"/>
      <c r="G14" s="22"/>
    </row>
    <row r="15" spans="1:7" ht="18.75" customHeight="1" x14ac:dyDescent="0.15">
      <c r="A15" s="159" t="s">
        <v>48</v>
      </c>
      <c r="B15" s="159"/>
      <c r="C15" s="159"/>
      <c r="D15" s="159"/>
      <c r="E15" s="159"/>
      <c r="F15" s="159"/>
      <c r="G15" s="159"/>
    </row>
    <row r="16" spans="1:7" ht="18.75" customHeight="1" x14ac:dyDescent="0.15">
      <c r="A16" s="22"/>
      <c r="B16" s="22"/>
      <c r="C16" s="22"/>
      <c r="D16" s="22"/>
      <c r="E16" s="22"/>
      <c r="F16" s="22"/>
      <c r="G16" s="22"/>
    </row>
    <row r="17" spans="1:7" ht="18.75" customHeight="1" x14ac:dyDescent="0.15">
      <c r="A17" s="22" t="s">
        <v>49</v>
      </c>
      <c r="B17" s="22"/>
      <c r="C17" s="22"/>
      <c r="D17" s="28" t="s">
        <v>50</v>
      </c>
      <c r="E17" s="29">
        <f>'第3号様式別紙 '!R60</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93</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61"/>
  <sheetViews>
    <sheetView showGridLines="0" view="pageBreakPreview" topLeftCell="A34" zoomScale="85" zoomScaleNormal="80" zoomScaleSheetLayoutView="85" workbookViewId="0">
      <selection activeCell="AD25" sqref="AD25"/>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55</v>
      </c>
    </row>
    <row r="2" spans="2:27" ht="30" customHeight="1" thickBot="1" x14ac:dyDescent="0.2">
      <c r="B2" s="204" t="s">
        <v>138</v>
      </c>
      <c r="C2" s="205"/>
      <c r="D2" s="205"/>
      <c r="E2" s="205"/>
      <c r="F2" s="205"/>
      <c r="G2" s="205"/>
      <c r="H2" s="205"/>
      <c r="I2" s="205"/>
      <c r="J2" s="205"/>
      <c r="K2" s="205"/>
      <c r="L2" s="205"/>
      <c r="M2" s="205"/>
      <c r="N2" s="205"/>
      <c r="O2" s="205"/>
      <c r="P2" s="205"/>
      <c r="Q2" s="205"/>
      <c r="R2" s="205"/>
      <c r="S2" s="205"/>
      <c r="T2" s="205"/>
      <c r="U2" s="205"/>
      <c r="V2" s="205"/>
      <c r="W2" s="205"/>
      <c r="X2" s="205"/>
      <c r="Y2" s="205"/>
      <c r="Z2" s="205"/>
      <c r="AA2" s="206"/>
    </row>
    <row r="3" spans="2:27" ht="6.6" customHeight="1" x14ac:dyDescent="0.15"/>
    <row r="4" spans="2:27" ht="24" customHeight="1" x14ac:dyDescent="0.15">
      <c r="B4" s="35" t="s">
        <v>56</v>
      </c>
    </row>
    <row r="5" spans="2:27" ht="24" customHeight="1" x14ac:dyDescent="0.15">
      <c r="B5" s="195" t="s">
        <v>57</v>
      </c>
      <c r="C5" s="195"/>
      <c r="D5" s="195"/>
      <c r="E5" s="195"/>
      <c r="F5" s="195"/>
      <c r="G5" s="195"/>
      <c r="H5" s="195"/>
      <c r="I5" s="207" t="s">
        <v>58</v>
      </c>
      <c r="J5" s="208"/>
      <c r="K5" s="209"/>
      <c r="L5" s="209"/>
      <c r="M5" s="208" t="s">
        <v>59</v>
      </c>
      <c r="N5" s="208"/>
      <c r="O5" s="209"/>
      <c r="P5" s="209"/>
      <c r="Q5" s="208" t="s">
        <v>60</v>
      </c>
      <c r="R5" s="208"/>
      <c r="S5" s="209"/>
      <c r="T5" s="209"/>
      <c r="U5" s="208" t="s">
        <v>61</v>
      </c>
      <c r="V5" s="210"/>
      <c r="W5" s="92"/>
      <c r="X5" s="92"/>
      <c r="Y5" s="92"/>
      <c r="Z5" s="92"/>
      <c r="AA5" s="92"/>
    </row>
    <row r="6" spans="2:27" ht="24" customHeight="1" x14ac:dyDescent="0.15">
      <c r="B6" s="195" t="s">
        <v>62</v>
      </c>
      <c r="C6" s="195"/>
      <c r="D6" s="195"/>
      <c r="E6" s="195"/>
      <c r="F6" s="195"/>
      <c r="G6" s="195"/>
      <c r="H6" s="195"/>
      <c r="I6" s="202" t="s">
        <v>63</v>
      </c>
      <c r="J6" s="202"/>
      <c r="K6" s="201"/>
      <c r="L6" s="201"/>
      <c r="M6" s="201"/>
      <c r="N6" s="201"/>
      <c r="O6" s="201"/>
      <c r="P6" s="201"/>
      <c r="Q6" s="201"/>
      <c r="R6" s="201"/>
      <c r="S6" s="201"/>
      <c r="T6" s="201"/>
      <c r="U6" s="202" t="s">
        <v>64</v>
      </c>
      <c r="V6" s="202"/>
      <c r="W6" s="201"/>
      <c r="X6" s="201"/>
      <c r="Y6" s="201"/>
      <c r="Z6" s="201"/>
      <c r="AA6" s="172"/>
    </row>
    <row r="7" spans="2:27" ht="24" customHeight="1" x14ac:dyDescent="0.15">
      <c r="B7" s="195" t="s">
        <v>65</v>
      </c>
      <c r="C7" s="195"/>
      <c r="D7" s="195"/>
      <c r="E7" s="195"/>
      <c r="F7" s="195"/>
      <c r="G7" s="195"/>
      <c r="H7" s="195"/>
      <c r="I7" s="171"/>
      <c r="J7" s="201"/>
      <c r="K7" s="201"/>
      <c r="L7" s="201"/>
      <c r="M7" s="201"/>
      <c r="N7" s="201"/>
      <c r="O7" s="201"/>
      <c r="P7" s="201"/>
      <c r="Q7" s="201"/>
      <c r="R7" s="201"/>
      <c r="S7" s="201"/>
      <c r="T7" s="201"/>
      <c r="U7" s="201"/>
      <c r="V7" s="201"/>
      <c r="W7" s="201"/>
      <c r="X7" s="201"/>
      <c r="Y7" s="201"/>
      <c r="Z7" s="201"/>
      <c r="AA7" s="172"/>
    </row>
    <row r="8" spans="2:27" ht="30" customHeight="1" x14ac:dyDescent="0.15">
      <c r="B8" s="195" t="s">
        <v>66</v>
      </c>
      <c r="C8" s="195"/>
      <c r="D8" s="195"/>
      <c r="E8" s="195"/>
      <c r="F8" s="195"/>
      <c r="G8" s="195"/>
      <c r="H8" s="195"/>
      <c r="I8" s="217" t="s">
        <v>67</v>
      </c>
      <c r="J8" s="218"/>
      <c r="K8" s="218"/>
      <c r="L8" s="219"/>
      <c r="M8" s="219"/>
      <c r="N8" s="219"/>
      <c r="O8" s="219"/>
      <c r="P8" s="219"/>
      <c r="Q8" s="219"/>
      <c r="R8" s="219"/>
      <c r="S8" s="219"/>
      <c r="T8" s="219"/>
      <c r="U8" s="219"/>
      <c r="V8" s="219"/>
      <c r="W8" s="219"/>
      <c r="X8" s="219"/>
      <c r="Y8" s="219"/>
      <c r="Z8" s="219"/>
      <c r="AA8" s="220"/>
    </row>
    <row r="9" spans="2:27" ht="24" customHeight="1" x14ac:dyDescent="0.15">
      <c r="B9" s="195" t="s">
        <v>68</v>
      </c>
      <c r="C9" s="195"/>
      <c r="D9" s="195"/>
      <c r="E9" s="195"/>
      <c r="F9" s="195"/>
      <c r="G9" s="195"/>
      <c r="H9" s="195"/>
      <c r="I9" s="221"/>
      <c r="J9" s="221"/>
      <c r="K9" s="221"/>
      <c r="L9" s="221"/>
      <c r="M9" s="221"/>
      <c r="N9" s="221"/>
      <c r="O9" s="221"/>
      <c r="P9" s="221"/>
      <c r="Q9" s="221"/>
      <c r="R9" s="221"/>
      <c r="S9" s="221"/>
      <c r="T9" s="221"/>
      <c r="U9" s="221"/>
      <c r="V9" s="221"/>
      <c r="W9" s="221"/>
      <c r="X9" s="221"/>
      <c r="Y9" s="221"/>
      <c r="Z9" s="221"/>
      <c r="AA9" s="221"/>
    </row>
    <row r="10" spans="2:27" ht="30" customHeight="1" x14ac:dyDescent="0.15">
      <c r="B10" s="195" t="s">
        <v>69</v>
      </c>
      <c r="C10" s="195"/>
      <c r="D10" s="195"/>
      <c r="E10" s="195"/>
      <c r="F10" s="195"/>
      <c r="G10" s="195"/>
      <c r="H10" s="195"/>
      <c r="I10" s="196" t="s">
        <v>70</v>
      </c>
      <c r="J10" s="197"/>
      <c r="K10" s="198"/>
      <c r="L10" s="199"/>
      <c r="M10" s="199"/>
      <c r="N10" s="199"/>
      <c r="O10" s="199"/>
      <c r="P10" s="199"/>
      <c r="Q10" s="199"/>
      <c r="R10" s="199"/>
      <c r="S10" s="199"/>
      <c r="T10" s="200"/>
      <c r="U10" s="196" t="s">
        <v>71</v>
      </c>
      <c r="V10" s="197"/>
      <c r="W10" s="171"/>
      <c r="X10" s="201"/>
      <c r="Y10" s="201"/>
      <c r="Z10" s="201"/>
      <c r="AA10" s="172"/>
    </row>
    <row r="11" spans="2:27" ht="24" customHeight="1" x14ac:dyDescent="0.15">
      <c r="B11" s="211" t="s">
        <v>72</v>
      </c>
      <c r="C11" s="212"/>
      <c r="D11" s="212"/>
      <c r="E11" s="212"/>
      <c r="F11" s="212"/>
      <c r="G11" s="212"/>
      <c r="H11" s="213"/>
      <c r="I11" s="214"/>
      <c r="J11" s="215"/>
      <c r="K11" s="215"/>
      <c r="L11" s="215"/>
      <c r="M11" s="215"/>
      <c r="N11" s="215"/>
      <c r="O11" s="215"/>
      <c r="P11" s="215"/>
      <c r="Q11" s="215"/>
      <c r="R11" s="215"/>
      <c r="S11" s="215"/>
      <c r="T11" s="215"/>
      <c r="U11" s="215"/>
      <c r="V11" s="215"/>
      <c r="W11" s="215"/>
      <c r="X11" s="215"/>
      <c r="Y11" s="215"/>
      <c r="Z11" s="215"/>
      <c r="AA11" s="216"/>
    </row>
    <row r="12" spans="2:27" ht="6.6" customHeight="1" x14ac:dyDescent="0.15"/>
    <row r="13" spans="2:27" ht="24" customHeight="1" x14ac:dyDescent="0.15">
      <c r="B13" s="35" t="s">
        <v>73</v>
      </c>
    </row>
    <row r="14" spans="2:27" ht="24" customHeight="1" x14ac:dyDescent="0.15">
      <c r="B14" s="165" t="s">
        <v>74</v>
      </c>
      <c r="C14" s="166"/>
      <c r="D14" s="166"/>
      <c r="E14" s="167"/>
      <c r="F14" s="171"/>
      <c r="G14" s="201"/>
      <c r="H14" s="201"/>
      <c r="I14" s="201"/>
      <c r="J14" s="201"/>
      <c r="K14" s="201"/>
      <c r="L14" s="201"/>
      <c r="M14" s="201"/>
      <c r="N14" s="172"/>
      <c r="O14" s="203" t="s">
        <v>75</v>
      </c>
      <c r="P14" s="203"/>
      <c r="Q14" s="203"/>
      <c r="R14" s="203"/>
      <c r="S14" s="171"/>
      <c r="T14" s="201"/>
      <c r="U14" s="201"/>
      <c r="V14" s="201"/>
      <c r="W14" s="201"/>
      <c r="X14" s="201"/>
      <c r="Y14" s="201"/>
      <c r="Z14" s="201"/>
      <c r="AA14" s="172"/>
    </row>
    <row r="15" spans="2:27" ht="24" customHeight="1" x14ac:dyDescent="0.15">
      <c r="B15" s="184" t="s">
        <v>76</v>
      </c>
      <c r="C15" s="184"/>
      <c r="D15" s="184"/>
      <c r="E15" s="184"/>
      <c r="F15" s="171"/>
      <c r="G15" s="201"/>
      <c r="H15" s="201"/>
      <c r="I15" s="201"/>
      <c r="J15" s="201"/>
      <c r="K15" s="201"/>
      <c r="L15" s="201"/>
      <c r="M15" s="201"/>
      <c r="N15" s="172"/>
      <c r="O15" s="203" t="s">
        <v>77</v>
      </c>
      <c r="P15" s="203"/>
      <c r="Q15" s="203"/>
      <c r="R15" s="203"/>
      <c r="S15" s="171"/>
      <c r="T15" s="201"/>
      <c r="U15" s="201"/>
      <c r="V15" s="201"/>
      <c r="W15" s="201"/>
      <c r="X15" s="201"/>
      <c r="Y15" s="201"/>
      <c r="Z15" s="201"/>
      <c r="AA15" s="172"/>
    </row>
    <row r="16" spans="2:27" ht="24" customHeight="1" x14ac:dyDescent="0.15">
      <c r="B16" s="184" t="s">
        <v>78</v>
      </c>
      <c r="C16" s="184"/>
      <c r="D16" s="184"/>
      <c r="E16" s="184"/>
      <c r="F16" s="171"/>
      <c r="G16" s="201"/>
      <c r="H16" s="201"/>
      <c r="I16" s="201"/>
      <c r="J16" s="201"/>
      <c r="K16" s="201"/>
      <c r="L16" s="201"/>
      <c r="M16" s="201"/>
      <c r="N16" s="172"/>
      <c r="O16" s="203" t="s">
        <v>79</v>
      </c>
      <c r="P16" s="203"/>
      <c r="Q16" s="203"/>
      <c r="R16" s="203"/>
      <c r="S16" s="171"/>
      <c r="T16" s="201"/>
      <c r="U16" s="201"/>
      <c r="V16" s="201"/>
      <c r="W16" s="201"/>
      <c r="X16" s="201"/>
      <c r="Y16" s="201"/>
      <c r="Z16" s="201"/>
      <c r="AA16" s="172"/>
    </row>
    <row r="17" spans="1:36" ht="24" customHeight="1" x14ac:dyDescent="0.15">
      <c r="B17" s="184" t="s">
        <v>80</v>
      </c>
      <c r="C17" s="184"/>
      <c r="D17" s="184"/>
      <c r="E17" s="184"/>
      <c r="F17" s="171"/>
      <c r="G17" s="201"/>
      <c r="H17" s="201"/>
      <c r="I17" s="201"/>
      <c r="J17" s="201"/>
      <c r="K17" s="201"/>
      <c r="L17" s="201"/>
      <c r="M17" s="201"/>
      <c r="N17" s="172"/>
      <c r="O17" s="203" t="s">
        <v>81</v>
      </c>
      <c r="P17" s="203"/>
      <c r="Q17" s="203"/>
      <c r="R17" s="203"/>
      <c r="S17" s="171"/>
      <c r="T17" s="201"/>
      <c r="U17" s="201"/>
      <c r="V17" s="201"/>
      <c r="W17" s="201"/>
      <c r="X17" s="201"/>
      <c r="Y17" s="201"/>
      <c r="Z17" s="201"/>
      <c r="AA17" s="172"/>
    </row>
    <row r="18" spans="1:36" s="37" customFormat="1" ht="6.6"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6" s="37" customFormat="1" ht="24" customHeight="1" x14ac:dyDescent="0.15">
      <c r="B19" s="35" t="s">
        <v>85</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6" s="37" customFormat="1" ht="61.5" customHeight="1" x14ac:dyDescent="0.15">
      <c r="B20" s="189" t="s">
        <v>139</v>
      </c>
      <c r="C20" s="190"/>
      <c r="D20" s="190"/>
      <c r="E20" s="190"/>
      <c r="F20" s="190"/>
      <c r="G20" s="190"/>
      <c r="H20" s="190"/>
      <c r="I20" s="190"/>
      <c r="J20" s="190"/>
      <c r="K20" s="190"/>
      <c r="L20" s="190"/>
      <c r="M20" s="190"/>
      <c r="N20" s="190"/>
      <c r="O20" s="190"/>
      <c r="P20" s="190"/>
      <c r="Q20" s="190"/>
      <c r="R20" s="190"/>
      <c r="S20" s="190"/>
      <c r="T20" s="190"/>
      <c r="U20" s="190"/>
      <c r="V20" s="191"/>
      <c r="W20" s="192"/>
      <c r="X20" s="193"/>
      <c r="Y20" s="126"/>
      <c r="Z20" s="126"/>
      <c r="AA20" s="126"/>
    </row>
    <row r="21" spans="1:36" s="37" customFormat="1" ht="64.900000000000006" customHeight="1" x14ac:dyDescent="0.15">
      <c r="B21" s="189" t="s">
        <v>140</v>
      </c>
      <c r="C21" s="190"/>
      <c r="D21" s="190"/>
      <c r="E21" s="190"/>
      <c r="F21" s="190"/>
      <c r="G21" s="190"/>
      <c r="H21" s="190"/>
      <c r="I21" s="190"/>
      <c r="J21" s="190"/>
      <c r="K21" s="190"/>
      <c r="L21" s="190"/>
      <c r="M21" s="190"/>
      <c r="N21" s="190"/>
      <c r="O21" s="190"/>
      <c r="P21" s="190"/>
      <c r="Q21" s="190"/>
      <c r="R21" s="190"/>
      <c r="S21" s="190"/>
      <c r="T21" s="190"/>
      <c r="U21" s="190"/>
      <c r="V21" s="191"/>
      <c r="W21" s="192"/>
      <c r="X21" s="193"/>
      <c r="Y21" s="126"/>
      <c r="Z21" s="126"/>
      <c r="AA21" s="126"/>
      <c r="AD21" s="121" t="s">
        <v>134</v>
      </c>
    </row>
    <row r="22" spans="1:36" ht="3.6" customHeight="1" x14ac:dyDescent="0.15">
      <c r="B22" s="119"/>
      <c r="C22" s="119"/>
      <c r="D22" s="119"/>
      <c r="E22" s="119"/>
      <c r="F22" s="119"/>
      <c r="G22" s="119"/>
      <c r="H22" s="119"/>
      <c r="I22" s="119"/>
      <c r="J22" s="119"/>
      <c r="K22" s="119"/>
      <c r="L22" s="119"/>
      <c r="M22" s="119"/>
      <c r="N22" s="119"/>
      <c r="O22" s="119"/>
      <c r="P22" s="119"/>
      <c r="Q22" s="119"/>
      <c r="R22" s="119"/>
      <c r="S22" s="38"/>
      <c r="T22" s="119"/>
      <c r="U22" s="100"/>
      <c r="V22" s="100"/>
      <c r="W22" s="100"/>
      <c r="X22" s="100"/>
      <c r="Y22" s="100"/>
      <c r="Z22" s="100"/>
      <c r="AA22" s="100"/>
    </row>
    <row r="23" spans="1:36" ht="24" customHeight="1" x14ac:dyDescent="0.15">
      <c r="A23" s="108"/>
      <c r="B23" s="194" t="s">
        <v>141</v>
      </c>
      <c r="C23" s="194"/>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row>
    <row r="24" spans="1:36" ht="24" customHeight="1" x14ac:dyDescent="0.15">
      <c r="B24" s="165" t="s">
        <v>142</v>
      </c>
      <c r="C24" s="166"/>
      <c r="D24" s="166"/>
      <c r="E24" s="166"/>
      <c r="F24" s="166"/>
      <c r="G24" s="166"/>
      <c r="H24" s="166"/>
      <c r="I24" s="166"/>
      <c r="J24" s="166"/>
      <c r="K24" s="167"/>
      <c r="L24" s="168" t="s">
        <v>90</v>
      </c>
      <c r="M24" s="169"/>
      <c r="N24" s="169"/>
      <c r="O24" s="169"/>
      <c r="P24" s="169"/>
      <c r="Q24" s="169"/>
      <c r="R24" s="170"/>
      <c r="S24" s="184" t="s">
        <v>86</v>
      </c>
      <c r="T24" s="184"/>
      <c r="U24" s="184"/>
      <c r="V24" s="184"/>
      <c r="W24" s="184"/>
      <c r="X24" s="184"/>
      <c r="Y24" s="165" t="s">
        <v>91</v>
      </c>
      <c r="Z24" s="166"/>
      <c r="AA24" s="167"/>
    </row>
    <row r="25" spans="1:36" ht="24" customHeight="1" x14ac:dyDescent="0.15">
      <c r="B25" s="168" t="s">
        <v>87</v>
      </c>
      <c r="C25" s="169"/>
      <c r="D25" s="169"/>
      <c r="E25" s="169"/>
      <c r="F25" s="169"/>
      <c r="G25" s="169"/>
      <c r="H25" s="170"/>
      <c r="I25" s="180"/>
      <c r="J25" s="180"/>
      <c r="K25" s="39" t="s">
        <v>84</v>
      </c>
      <c r="L25" s="173">
        <f>IFERROR(IF(Y25&gt;=0.25,I25*15000000,0),0)</f>
        <v>0</v>
      </c>
      <c r="M25" s="174"/>
      <c r="N25" s="174"/>
      <c r="O25" s="174"/>
      <c r="P25" s="174"/>
      <c r="Q25" s="175" t="s">
        <v>83</v>
      </c>
      <c r="R25" s="176"/>
      <c r="S25" s="180"/>
      <c r="T25" s="180"/>
      <c r="U25" s="180"/>
      <c r="V25" s="180"/>
      <c r="W25" s="184" t="s">
        <v>84</v>
      </c>
      <c r="X25" s="184"/>
      <c r="Y25" s="185" t="e">
        <f>ROUND(S25/I25,3)</f>
        <v>#DIV/0!</v>
      </c>
      <c r="Z25" s="186"/>
      <c r="AA25" s="187"/>
    </row>
    <row r="26" spans="1:36" ht="24" customHeight="1" x14ac:dyDescent="0.15">
      <c r="B26" s="168" t="s">
        <v>88</v>
      </c>
      <c r="C26" s="169"/>
      <c r="D26" s="169"/>
      <c r="E26" s="169"/>
      <c r="F26" s="169"/>
      <c r="G26" s="169"/>
      <c r="H26" s="170"/>
      <c r="I26" s="180"/>
      <c r="J26" s="180"/>
      <c r="K26" s="39" t="s">
        <v>84</v>
      </c>
      <c r="L26" s="173">
        <f>IFERROR(IF(Y26&gt;=0.25,I26*4500000,0),0)</f>
        <v>0</v>
      </c>
      <c r="M26" s="174"/>
      <c r="N26" s="174"/>
      <c r="O26" s="174"/>
      <c r="P26" s="174"/>
      <c r="Q26" s="175" t="s">
        <v>83</v>
      </c>
      <c r="R26" s="176"/>
      <c r="S26" s="180"/>
      <c r="T26" s="180"/>
      <c r="U26" s="180"/>
      <c r="V26" s="180"/>
      <c r="W26" s="184" t="s">
        <v>84</v>
      </c>
      <c r="X26" s="184"/>
      <c r="Y26" s="185" t="e">
        <f>ROUND(S26/I26,3)</f>
        <v>#DIV/0!</v>
      </c>
      <c r="Z26" s="186"/>
      <c r="AA26" s="187"/>
    </row>
    <row r="27" spans="1:36" ht="24" customHeight="1" x14ac:dyDescent="0.15">
      <c r="B27" s="168" t="s">
        <v>89</v>
      </c>
      <c r="C27" s="169"/>
      <c r="D27" s="169"/>
      <c r="E27" s="169"/>
      <c r="F27" s="169"/>
      <c r="G27" s="169"/>
      <c r="H27" s="170"/>
      <c r="I27" s="180"/>
      <c r="J27" s="180"/>
      <c r="K27" s="39" t="s">
        <v>84</v>
      </c>
      <c r="L27" s="173">
        <f>IFERROR(IF(Y27&gt;=0.25,I27*4500000,0),0)</f>
        <v>0</v>
      </c>
      <c r="M27" s="174"/>
      <c r="N27" s="174"/>
      <c r="O27" s="174"/>
      <c r="P27" s="174"/>
      <c r="Q27" s="175" t="s">
        <v>83</v>
      </c>
      <c r="R27" s="176"/>
      <c r="S27" s="181"/>
      <c r="T27" s="181"/>
      <c r="U27" s="181"/>
      <c r="V27" s="181"/>
      <c r="W27" s="184" t="s">
        <v>84</v>
      </c>
      <c r="X27" s="184"/>
      <c r="Y27" s="185" t="e">
        <f>ROUND(S27/I27,3)</f>
        <v>#DIV/0!</v>
      </c>
      <c r="Z27" s="186"/>
      <c r="AA27" s="187"/>
    </row>
    <row r="28" spans="1:36" ht="12.6" customHeight="1" x14ac:dyDescent="0.15">
      <c r="A28" s="108"/>
      <c r="B28" s="104"/>
      <c r="C28" s="104"/>
      <c r="D28" s="104"/>
      <c r="E28" s="104"/>
      <c r="F28" s="104"/>
      <c r="G28" s="104"/>
      <c r="H28" s="104"/>
      <c r="I28" s="107"/>
      <c r="J28" s="107"/>
      <c r="K28" s="106"/>
      <c r="L28" s="109"/>
      <c r="M28" s="109"/>
      <c r="N28" s="109"/>
      <c r="O28" s="109"/>
      <c r="P28" s="109"/>
      <c r="Q28" s="110"/>
      <c r="R28" s="110"/>
      <c r="S28" s="100"/>
      <c r="T28" s="182" t="s">
        <v>92</v>
      </c>
      <c r="U28" s="182"/>
      <c r="V28" s="182"/>
      <c r="W28" s="182"/>
      <c r="X28" s="182"/>
      <c r="Y28" s="183"/>
      <c r="Z28" s="183"/>
      <c r="AA28" s="183"/>
      <c r="AJ28" s="99"/>
    </row>
    <row r="29" spans="1:36" ht="18.600000000000001" customHeight="1" x14ac:dyDescent="0.15">
      <c r="A29" s="108"/>
      <c r="B29" s="188" t="s">
        <v>147</v>
      </c>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row>
    <row r="30" spans="1:36" ht="24" customHeight="1" x14ac:dyDescent="0.15">
      <c r="B30" s="165" t="s">
        <v>142</v>
      </c>
      <c r="C30" s="166"/>
      <c r="D30" s="166"/>
      <c r="E30" s="166"/>
      <c r="F30" s="166"/>
      <c r="G30" s="166"/>
      <c r="H30" s="166"/>
      <c r="I30" s="166"/>
      <c r="J30" s="166"/>
      <c r="K30" s="167"/>
      <c r="L30" s="168" t="s">
        <v>90</v>
      </c>
      <c r="M30" s="169"/>
      <c r="N30" s="169"/>
      <c r="O30" s="169"/>
      <c r="P30" s="169"/>
      <c r="Q30" s="169"/>
      <c r="R30" s="170"/>
      <c r="S30" s="38"/>
      <c r="T30" s="111"/>
      <c r="U30" s="111"/>
      <c r="V30" s="111"/>
      <c r="W30" s="101"/>
      <c r="X30" s="101"/>
      <c r="Y30" s="102"/>
      <c r="Z30" s="102"/>
      <c r="AA30" s="102"/>
    </row>
    <row r="31" spans="1:36" ht="24" customHeight="1" x14ac:dyDescent="0.15">
      <c r="B31" s="168" t="s">
        <v>87</v>
      </c>
      <c r="C31" s="169"/>
      <c r="D31" s="169"/>
      <c r="E31" s="169"/>
      <c r="F31" s="169"/>
      <c r="G31" s="169"/>
      <c r="H31" s="170"/>
      <c r="I31" s="171"/>
      <c r="J31" s="172"/>
      <c r="K31" s="114" t="s">
        <v>84</v>
      </c>
      <c r="L31" s="173">
        <f>IF(W21=AD21,I31*19500000,I31*18000000)</f>
        <v>0</v>
      </c>
      <c r="M31" s="174"/>
      <c r="N31" s="174"/>
      <c r="O31" s="174"/>
      <c r="P31" s="174"/>
      <c r="Q31" s="175" t="s">
        <v>83</v>
      </c>
      <c r="R31" s="176"/>
      <c r="S31" s="103"/>
      <c r="T31" s="177"/>
      <c r="U31" s="177"/>
      <c r="V31" s="177"/>
      <c r="W31" s="178"/>
      <c r="X31" s="178"/>
      <c r="Y31" s="179"/>
      <c r="Z31" s="179"/>
      <c r="AA31" s="179"/>
    </row>
    <row r="32" spans="1:36" ht="24" customHeight="1" x14ac:dyDescent="0.15">
      <c r="B32" s="168" t="s">
        <v>88</v>
      </c>
      <c r="C32" s="169"/>
      <c r="D32" s="169"/>
      <c r="E32" s="169"/>
      <c r="F32" s="169"/>
      <c r="G32" s="169"/>
      <c r="H32" s="170"/>
      <c r="I32" s="180"/>
      <c r="J32" s="180"/>
      <c r="K32" s="114" t="s">
        <v>84</v>
      </c>
      <c r="L32" s="173">
        <f>IF(W21=AD21,I32*9000000,I32*7500000)</f>
        <v>0</v>
      </c>
      <c r="M32" s="174"/>
      <c r="N32" s="174"/>
      <c r="O32" s="174"/>
      <c r="P32" s="174"/>
      <c r="Q32" s="175" t="s">
        <v>83</v>
      </c>
      <c r="R32" s="176"/>
      <c r="S32" s="103"/>
      <c r="T32" s="177"/>
      <c r="U32" s="177"/>
      <c r="V32" s="177"/>
      <c r="W32" s="178"/>
      <c r="X32" s="178"/>
      <c r="Y32" s="179"/>
      <c r="Z32" s="179"/>
      <c r="AA32" s="179"/>
    </row>
    <row r="33" spans="1:30" ht="24" customHeight="1" x14ac:dyDescent="0.15">
      <c r="B33" s="168" t="s">
        <v>132</v>
      </c>
      <c r="C33" s="169"/>
      <c r="D33" s="169"/>
      <c r="E33" s="169"/>
      <c r="F33" s="169"/>
      <c r="G33" s="169"/>
      <c r="H33" s="170"/>
      <c r="I33" s="180"/>
      <c r="J33" s="180"/>
      <c r="K33" s="114" t="s">
        <v>84</v>
      </c>
      <c r="L33" s="173">
        <f>I33*4500000</f>
        <v>0</v>
      </c>
      <c r="M33" s="174"/>
      <c r="N33" s="174"/>
      <c r="O33" s="174"/>
      <c r="P33" s="174"/>
      <c r="Q33" s="175" t="s">
        <v>83</v>
      </c>
      <c r="R33" s="176"/>
      <c r="S33" s="103"/>
      <c r="T33" s="177"/>
      <c r="U33" s="177"/>
      <c r="V33" s="177"/>
      <c r="W33" s="178"/>
      <c r="X33" s="178"/>
      <c r="Y33" s="179"/>
      <c r="Z33" s="179"/>
      <c r="AA33" s="179"/>
    </row>
    <row r="34" spans="1:30" ht="12.6" customHeight="1" x14ac:dyDescent="0.15">
      <c r="B34" s="132"/>
      <c r="C34" s="132"/>
      <c r="D34" s="132"/>
      <c r="E34" s="132"/>
      <c r="F34" s="132"/>
      <c r="G34" s="132"/>
      <c r="H34" s="132"/>
      <c r="I34" s="129"/>
      <c r="J34" s="129"/>
      <c r="K34" s="101"/>
      <c r="L34" s="133"/>
      <c r="M34" s="133"/>
      <c r="N34" s="133"/>
      <c r="O34" s="133"/>
      <c r="P34" s="133"/>
      <c r="Q34" s="134"/>
      <c r="R34" s="134"/>
      <c r="S34" s="100"/>
      <c r="T34" s="129"/>
      <c r="U34" s="129"/>
      <c r="V34" s="129"/>
      <c r="W34" s="130"/>
      <c r="X34" s="130"/>
      <c r="Y34" s="131"/>
      <c r="Z34" s="131"/>
      <c r="AA34" s="131"/>
    </row>
    <row r="35" spans="1:30" ht="58.5" customHeight="1" x14ac:dyDescent="0.15">
      <c r="A35" s="108"/>
      <c r="B35" s="302" t="s">
        <v>148</v>
      </c>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row>
    <row r="36" spans="1:30" ht="24" customHeight="1" x14ac:dyDescent="0.15">
      <c r="B36" s="165" t="s">
        <v>142</v>
      </c>
      <c r="C36" s="166"/>
      <c r="D36" s="166"/>
      <c r="E36" s="166"/>
      <c r="F36" s="166"/>
      <c r="G36" s="166"/>
      <c r="H36" s="166"/>
      <c r="I36" s="166"/>
      <c r="J36" s="166"/>
      <c r="K36" s="167"/>
      <c r="L36" s="168" t="s">
        <v>90</v>
      </c>
      <c r="M36" s="169"/>
      <c r="N36" s="169"/>
      <c r="O36" s="169"/>
      <c r="P36" s="169"/>
      <c r="Q36" s="169"/>
      <c r="R36" s="170"/>
      <c r="S36" s="38"/>
      <c r="T36" s="129"/>
      <c r="U36" s="129"/>
      <c r="V36" s="129"/>
      <c r="W36" s="101"/>
      <c r="X36" s="101"/>
      <c r="Y36" s="102"/>
      <c r="Z36" s="102"/>
      <c r="AA36" s="102"/>
    </row>
    <row r="37" spans="1:30" ht="24" customHeight="1" x14ac:dyDescent="0.15">
      <c r="B37" s="168" t="s">
        <v>87</v>
      </c>
      <c r="C37" s="169"/>
      <c r="D37" s="169"/>
      <c r="E37" s="169"/>
      <c r="F37" s="169"/>
      <c r="G37" s="169"/>
      <c r="H37" s="170"/>
      <c r="I37" s="171"/>
      <c r="J37" s="172"/>
      <c r="K37" s="128" t="s">
        <v>84</v>
      </c>
      <c r="L37" s="173">
        <f>IF(W21=AD21,I37*1500000,I37*0)</f>
        <v>0</v>
      </c>
      <c r="M37" s="174"/>
      <c r="N37" s="174"/>
      <c r="O37" s="174"/>
      <c r="P37" s="174"/>
      <c r="Q37" s="175" t="s">
        <v>83</v>
      </c>
      <c r="R37" s="176"/>
      <c r="S37" s="103"/>
      <c r="T37" s="177"/>
      <c r="U37" s="177"/>
      <c r="V37" s="177"/>
      <c r="W37" s="178"/>
      <c r="X37" s="178"/>
      <c r="Y37" s="179"/>
      <c r="Z37" s="179"/>
      <c r="AA37" s="179"/>
    </row>
    <row r="38" spans="1:30" ht="24" customHeight="1" x14ac:dyDescent="0.15">
      <c r="B38" s="168" t="s">
        <v>88</v>
      </c>
      <c r="C38" s="169"/>
      <c r="D38" s="169"/>
      <c r="E38" s="169"/>
      <c r="F38" s="169"/>
      <c r="G38" s="169"/>
      <c r="H38" s="170"/>
      <c r="I38" s="180"/>
      <c r="J38" s="180"/>
      <c r="K38" s="128" t="s">
        <v>84</v>
      </c>
      <c r="L38" s="173">
        <f>IF(W21=AD21,I38*1500000,I38*0)</f>
        <v>0</v>
      </c>
      <c r="M38" s="174"/>
      <c r="N38" s="174"/>
      <c r="O38" s="174"/>
      <c r="P38" s="174"/>
      <c r="Q38" s="175" t="s">
        <v>83</v>
      </c>
      <c r="R38" s="176"/>
      <c r="S38" s="103"/>
      <c r="T38" s="177"/>
      <c r="U38" s="177"/>
      <c r="V38" s="177"/>
      <c r="W38" s="178"/>
      <c r="X38" s="178"/>
      <c r="Y38" s="179"/>
      <c r="Z38" s="179"/>
      <c r="AA38" s="179"/>
    </row>
    <row r="39" spans="1:30" ht="15.6" customHeight="1" x14ac:dyDescent="0.15">
      <c r="A39" s="108"/>
      <c r="B39" s="115"/>
      <c r="C39" s="115"/>
      <c r="D39" s="115"/>
      <c r="E39" s="115"/>
      <c r="F39" s="115"/>
      <c r="G39" s="115"/>
      <c r="H39" s="115"/>
      <c r="I39" s="120"/>
      <c r="J39" s="120"/>
      <c r="K39" s="118"/>
      <c r="L39" s="117"/>
      <c r="M39" s="117"/>
      <c r="N39" s="117"/>
      <c r="O39" s="117"/>
      <c r="P39" s="117"/>
      <c r="Q39" s="116"/>
      <c r="R39" s="116"/>
      <c r="S39" s="100"/>
      <c r="T39" s="111"/>
      <c r="U39" s="111"/>
      <c r="V39" s="111"/>
      <c r="W39" s="112"/>
      <c r="X39" s="112"/>
      <c r="Y39" s="113"/>
      <c r="Z39" s="113"/>
      <c r="AA39" s="113"/>
    </row>
    <row r="40" spans="1:30" ht="24" customHeight="1" x14ac:dyDescent="0.15">
      <c r="B40" s="165" t="s">
        <v>149</v>
      </c>
      <c r="C40" s="166"/>
      <c r="D40" s="166"/>
      <c r="E40" s="166"/>
      <c r="F40" s="166"/>
      <c r="G40" s="166"/>
      <c r="H40" s="166"/>
      <c r="I40" s="166"/>
      <c r="J40" s="166"/>
      <c r="K40" s="167"/>
      <c r="L40" s="173">
        <f>SUM(L25:P27,L31:P33,L37:P38)</f>
        <v>0</v>
      </c>
      <c r="M40" s="174"/>
      <c r="N40" s="174"/>
      <c r="O40" s="174"/>
      <c r="P40" s="174"/>
      <c r="Q40" s="175" t="s">
        <v>51</v>
      </c>
      <c r="R40" s="176"/>
      <c r="S40" s="38"/>
      <c r="T40" s="182"/>
      <c r="U40" s="182"/>
      <c r="V40" s="182"/>
      <c r="W40" s="182"/>
      <c r="X40" s="182"/>
      <c r="Y40" s="182"/>
      <c r="Z40" s="182"/>
      <c r="AA40" s="182"/>
    </row>
    <row r="41" spans="1:30" ht="6.6" customHeight="1" x14ac:dyDescent="0.15">
      <c r="AA41" s="105"/>
    </row>
    <row r="42" spans="1:30" ht="24" customHeight="1" x14ac:dyDescent="0.15">
      <c r="B42" s="238" t="s">
        <v>97</v>
      </c>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row>
    <row r="43" spans="1:30" s="41" customFormat="1" ht="24" customHeight="1" x14ac:dyDescent="0.15">
      <c r="B43" s="239" t="s">
        <v>146</v>
      </c>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row>
    <row r="44" spans="1:30" ht="10.5" customHeight="1" x14ac:dyDescent="0.15">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row>
    <row r="45" spans="1:30" ht="24" customHeight="1" x14ac:dyDescent="0.15">
      <c r="B45" s="165" t="s">
        <v>95</v>
      </c>
      <c r="C45" s="166"/>
      <c r="D45" s="166"/>
      <c r="E45" s="166"/>
      <c r="F45" s="166"/>
      <c r="G45" s="166"/>
      <c r="H45" s="166"/>
      <c r="I45" s="166"/>
      <c r="J45" s="166"/>
      <c r="K45" s="166"/>
      <c r="L45" s="166"/>
      <c r="M45" s="166"/>
      <c r="N45" s="166"/>
      <c r="O45" s="166"/>
      <c r="P45" s="166"/>
      <c r="Q45" s="166"/>
      <c r="R45" s="166"/>
      <c r="S45" s="166"/>
      <c r="T45" s="166"/>
      <c r="U45" s="166"/>
      <c r="V45" s="166"/>
      <c r="W45" s="167"/>
      <c r="X45" s="184" t="s">
        <v>82</v>
      </c>
      <c r="Y45" s="184"/>
      <c r="Z45" s="184"/>
      <c r="AA45" s="184"/>
    </row>
    <row r="46" spans="1:30" ht="24" customHeight="1" x14ac:dyDescent="0.15">
      <c r="B46" s="241" t="s">
        <v>94</v>
      </c>
      <c r="C46" s="242"/>
      <c r="D46" s="242"/>
      <c r="E46" s="242"/>
      <c r="F46" s="242"/>
      <c r="G46" s="242"/>
      <c r="H46" s="242"/>
      <c r="I46" s="242"/>
      <c r="J46" s="242"/>
      <c r="K46" s="242"/>
      <c r="L46" s="242"/>
      <c r="M46" s="242"/>
      <c r="N46" s="242"/>
      <c r="O46" s="242"/>
      <c r="P46" s="242"/>
      <c r="Q46" s="242"/>
      <c r="R46" s="242"/>
      <c r="S46" s="242"/>
      <c r="T46" s="242"/>
      <c r="U46" s="242"/>
      <c r="V46" s="242"/>
      <c r="W46" s="243"/>
      <c r="X46" s="247"/>
      <c r="Y46" s="248"/>
      <c r="Z46" s="248"/>
      <c r="AA46" s="249"/>
    </row>
    <row r="47" spans="1:30" ht="40.9" customHeight="1" x14ac:dyDescent="0.15">
      <c r="B47" s="244" t="s">
        <v>143</v>
      </c>
      <c r="C47" s="245"/>
      <c r="D47" s="245"/>
      <c r="E47" s="245"/>
      <c r="F47" s="245"/>
      <c r="G47" s="245"/>
      <c r="H47" s="245"/>
      <c r="I47" s="245"/>
      <c r="J47" s="245"/>
      <c r="K47" s="245"/>
      <c r="L47" s="245"/>
      <c r="M47" s="245"/>
      <c r="N47" s="245"/>
      <c r="O47" s="245"/>
      <c r="P47" s="245"/>
      <c r="Q47" s="245"/>
      <c r="R47" s="245"/>
      <c r="S47" s="245"/>
      <c r="T47" s="245"/>
      <c r="U47" s="245"/>
      <c r="V47" s="245"/>
      <c r="W47" s="246"/>
      <c r="X47" s="250"/>
      <c r="Y47" s="251"/>
      <c r="Z47" s="251"/>
      <c r="AA47" s="252"/>
      <c r="AD47" s="34">
        <f>L40/3*2</f>
        <v>0</v>
      </c>
    </row>
    <row r="48" spans="1:30" ht="24" customHeight="1" x14ac:dyDescent="0.15">
      <c r="B48" s="241" t="s">
        <v>96</v>
      </c>
      <c r="C48" s="242"/>
      <c r="D48" s="242"/>
      <c r="E48" s="242"/>
      <c r="F48" s="242"/>
      <c r="G48" s="242"/>
      <c r="H48" s="242"/>
      <c r="I48" s="242"/>
      <c r="J48" s="242"/>
      <c r="K48" s="242"/>
      <c r="L48" s="242"/>
      <c r="M48" s="242"/>
      <c r="N48" s="242"/>
      <c r="O48" s="242"/>
      <c r="P48" s="242"/>
      <c r="Q48" s="242"/>
      <c r="R48" s="242"/>
      <c r="S48" s="242"/>
      <c r="T48" s="242"/>
      <c r="U48" s="242"/>
      <c r="V48" s="242"/>
      <c r="W48" s="243"/>
      <c r="X48" s="247"/>
      <c r="Y48" s="248"/>
      <c r="Z48" s="248"/>
      <c r="AA48" s="249"/>
    </row>
    <row r="49" spans="2:30" ht="16.149999999999999" customHeight="1" x14ac:dyDescent="0.15">
      <c r="B49" s="244" t="s">
        <v>99</v>
      </c>
      <c r="C49" s="245"/>
      <c r="D49" s="245"/>
      <c r="E49" s="245"/>
      <c r="F49" s="245"/>
      <c r="G49" s="245"/>
      <c r="H49" s="245"/>
      <c r="I49" s="245"/>
      <c r="J49" s="245"/>
      <c r="K49" s="245"/>
      <c r="L49" s="245"/>
      <c r="M49" s="245"/>
      <c r="N49" s="245"/>
      <c r="O49" s="245"/>
      <c r="P49" s="245"/>
      <c r="Q49" s="245"/>
      <c r="R49" s="245"/>
      <c r="S49" s="245"/>
      <c r="T49" s="245"/>
      <c r="U49" s="245"/>
      <c r="V49" s="245"/>
      <c r="W49" s="246"/>
      <c r="X49" s="250"/>
      <c r="Y49" s="251"/>
      <c r="Z49" s="251"/>
      <c r="AA49" s="252"/>
      <c r="AD49" s="34">
        <f>L40/3</f>
        <v>0</v>
      </c>
    </row>
    <row r="50" spans="2:30" ht="16.899999999999999" customHeight="1" x14ac:dyDescent="0.15">
      <c r="B50" s="124"/>
      <c r="C50" s="124"/>
      <c r="D50" s="124"/>
      <c r="E50" s="124"/>
      <c r="F50" s="124"/>
      <c r="G50" s="124"/>
      <c r="H50" s="124"/>
      <c r="I50" s="124"/>
      <c r="J50" s="124"/>
      <c r="K50" s="124"/>
      <c r="L50" s="124"/>
      <c r="M50" s="124"/>
      <c r="N50" s="124"/>
      <c r="O50" s="124"/>
      <c r="P50" s="124"/>
      <c r="Q50" s="124"/>
      <c r="R50" s="124"/>
      <c r="S50" s="124"/>
      <c r="T50" s="124"/>
      <c r="U50" s="124"/>
      <c r="V50" s="124"/>
      <c r="W50" s="124"/>
      <c r="X50" s="49"/>
      <c r="Y50" s="49"/>
      <c r="Z50" s="49"/>
      <c r="AA50" s="49"/>
    </row>
    <row r="51" spans="2:30" ht="27.6" customHeight="1" x14ac:dyDescent="0.15">
      <c r="B51" s="229" t="s">
        <v>118</v>
      </c>
      <c r="C51" s="230"/>
      <c r="D51" s="230"/>
      <c r="E51" s="230"/>
      <c r="F51" s="230"/>
      <c r="G51" s="230"/>
      <c r="H51" s="230"/>
      <c r="I51" s="230"/>
      <c r="J51" s="230"/>
      <c r="K51" s="230"/>
      <c r="L51" s="230"/>
      <c r="M51" s="230"/>
      <c r="N51" s="230"/>
      <c r="O51" s="230"/>
      <c r="P51" s="230"/>
      <c r="Q51" s="230"/>
      <c r="R51" s="230"/>
      <c r="S51" s="230"/>
      <c r="T51" s="230"/>
      <c r="U51" s="230"/>
      <c r="V51" s="230"/>
      <c r="W51" s="231"/>
      <c r="X51" s="232">
        <f>X46+MIN(X48,L40/3)</f>
        <v>0</v>
      </c>
      <c r="Y51" s="233"/>
      <c r="Z51" s="233"/>
      <c r="AA51" s="234"/>
    </row>
    <row r="52" spans="2:30" ht="17.45" customHeight="1" x14ac:dyDescent="0.15">
      <c r="B52" s="123"/>
      <c r="C52" s="123"/>
      <c r="D52" s="123"/>
      <c r="E52" s="123"/>
      <c r="F52" s="123"/>
      <c r="G52" s="123"/>
      <c r="H52" s="123"/>
      <c r="I52" s="123"/>
      <c r="J52" s="123"/>
      <c r="K52" s="123"/>
      <c r="L52" s="123"/>
      <c r="M52" s="123"/>
      <c r="N52" s="123"/>
      <c r="O52" s="123"/>
      <c r="P52" s="123"/>
      <c r="Q52" s="123"/>
      <c r="R52" s="123"/>
      <c r="S52" s="123"/>
      <c r="T52" s="123"/>
      <c r="U52" s="123"/>
      <c r="V52" s="123"/>
      <c r="W52" s="123"/>
      <c r="X52" s="42"/>
      <c r="Y52" s="42"/>
      <c r="Z52" s="42"/>
      <c r="AA52" s="42"/>
    </row>
    <row r="53" spans="2:30" ht="27.75" customHeight="1" x14ac:dyDescent="0.15">
      <c r="B53" s="229" t="s">
        <v>103</v>
      </c>
      <c r="C53" s="230"/>
      <c r="D53" s="230"/>
      <c r="E53" s="230"/>
      <c r="F53" s="230"/>
      <c r="G53" s="230"/>
      <c r="H53" s="230"/>
      <c r="I53" s="230"/>
      <c r="J53" s="230"/>
      <c r="K53" s="230"/>
      <c r="L53" s="230"/>
      <c r="M53" s="230"/>
      <c r="N53" s="230"/>
      <c r="O53" s="230"/>
      <c r="P53" s="230"/>
      <c r="Q53" s="230"/>
      <c r="R53" s="230"/>
      <c r="S53" s="230"/>
      <c r="T53" s="230"/>
      <c r="U53" s="230"/>
      <c r="V53" s="230"/>
      <c r="W53" s="231"/>
      <c r="X53" s="232">
        <f>MIN(L40,X51)</f>
        <v>0</v>
      </c>
      <c r="Y53" s="233"/>
      <c r="Z53" s="233"/>
      <c r="AA53" s="234"/>
    </row>
    <row r="54" spans="2:30" ht="17.45" customHeight="1" x14ac:dyDescent="0.15">
      <c r="B54" s="125"/>
      <c r="C54" s="125"/>
      <c r="D54" s="125"/>
      <c r="E54" s="125"/>
      <c r="F54" s="125"/>
      <c r="G54" s="125"/>
      <c r="H54" s="125"/>
      <c r="I54" s="125"/>
      <c r="J54" s="125"/>
      <c r="K54" s="125"/>
      <c r="L54" s="125"/>
      <c r="M54" s="125"/>
      <c r="N54" s="125"/>
      <c r="O54" s="125"/>
      <c r="P54" s="125"/>
      <c r="Q54" s="125"/>
      <c r="R54" s="125"/>
      <c r="S54" s="125"/>
      <c r="T54" s="125"/>
      <c r="U54" s="125"/>
      <c r="V54" s="125"/>
      <c r="W54" s="125"/>
      <c r="X54" s="45"/>
      <c r="Y54" s="45"/>
      <c r="Z54" s="45"/>
      <c r="AA54" s="45"/>
    </row>
    <row r="55" spans="2:30" ht="24" customHeight="1" x14ac:dyDescent="0.15">
      <c r="B55" s="228" t="s">
        <v>98</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row>
    <row r="56" spans="2:30" ht="24" customHeight="1" x14ac:dyDescent="0.15">
      <c r="B56" s="235" t="s">
        <v>102</v>
      </c>
      <c r="C56" s="236"/>
      <c r="D56" s="236"/>
      <c r="E56" s="236"/>
      <c r="F56" s="236"/>
      <c r="G56" s="236"/>
      <c r="H56" s="236"/>
      <c r="I56" s="236"/>
      <c r="J56" s="236"/>
      <c r="K56" s="236"/>
      <c r="L56" s="236"/>
      <c r="M56" s="236"/>
      <c r="N56" s="236"/>
      <c r="O56" s="236"/>
      <c r="P56" s="236"/>
      <c r="Q56" s="236"/>
      <c r="R56" s="236"/>
      <c r="S56" s="236"/>
      <c r="T56" s="236"/>
      <c r="U56" s="236"/>
      <c r="V56" s="236"/>
      <c r="W56" s="237"/>
      <c r="X56" s="221"/>
      <c r="Y56" s="221"/>
      <c r="Z56" s="221"/>
      <c r="AA56" s="221"/>
    </row>
    <row r="57" spans="2:30" ht="24" customHeight="1" x14ac:dyDescent="0.15">
      <c r="B57" s="235" t="s">
        <v>135</v>
      </c>
      <c r="C57" s="236"/>
      <c r="D57" s="236"/>
      <c r="E57" s="236"/>
      <c r="F57" s="236"/>
      <c r="G57" s="236"/>
      <c r="H57" s="236"/>
      <c r="I57" s="236"/>
      <c r="J57" s="236"/>
      <c r="K57" s="236"/>
      <c r="L57" s="236"/>
      <c r="M57" s="236"/>
      <c r="N57" s="236"/>
      <c r="O57" s="236"/>
      <c r="P57" s="236"/>
      <c r="Q57" s="236"/>
      <c r="R57" s="236"/>
      <c r="S57" s="236"/>
      <c r="T57" s="236"/>
      <c r="U57" s="236"/>
      <c r="V57" s="236"/>
      <c r="W57" s="237"/>
      <c r="X57" s="221"/>
      <c r="Y57" s="221"/>
      <c r="Z57" s="221"/>
      <c r="AA57" s="221"/>
    </row>
    <row r="58" spans="2:30" ht="31.9" customHeight="1" x14ac:dyDescent="0.15">
      <c r="B58" s="189" t="s">
        <v>101</v>
      </c>
      <c r="C58" s="190"/>
      <c r="D58" s="190"/>
      <c r="E58" s="190"/>
      <c r="F58" s="190"/>
      <c r="G58" s="190"/>
      <c r="H58" s="190"/>
      <c r="I58" s="190"/>
      <c r="J58" s="190"/>
      <c r="K58" s="190"/>
      <c r="L58" s="190"/>
      <c r="M58" s="190"/>
      <c r="N58" s="190"/>
      <c r="O58" s="190"/>
      <c r="P58" s="190"/>
      <c r="Q58" s="190"/>
      <c r="R58" s="190"/>
      <c r="S58" s="190"/>
      <c r="T58" s="190"/>
      <c r="U58" s="190"/>
      <c r="V58" s="190"/>
      <c r="W58" s="191"/>
      <c r="X58" s="221"/>
      <c r="Y58" s="221"/>
      <c r="Z58" s="221"/>
      <c r="AA58" s="221"/>
    </row>
    <row r="59" spans="2:30" ht="15" customHeight="1" thickBot="1" x14ac:dyDescent="0.2">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2:30" ht="24" customHeight="1" thickBot="1" x14ac:dyDescent="0.2">
      <c r="B60" s="222" t="s">
        <v>100</v>
      </c>
      <c r="C60" s="223"/>
      <c r="D60" s="223"/>
      <c r="E60" s="223"/>
      <c r="F60" s="223"/>
      <c r="G60" s="223"/>
      <c r="H60" s="223"/>
      <c r="I60" s="223"/>
      <c r="J60" s="223"/>
      <c r="K60" s="223"/>
      <c r="L60" s="223"/>
      <c r="M60" s="223"/>
      <c r="N60" s="223"/>
      <c r="O60" s="223"/>
      <c r="P60" s="223"/>
      <c r="Q60" s="223"/>
      <c r="R60" s="224">
        <f>(ROUNDDOWN(X53,-3))</f>
        <v>0</v>
      </c>
      <c r="S60" s="225"/>
      <c r="T60" s="225"/>
      <c r="U60" s="225"/>
      <c r="V60" s="226" t="s">
        <v>51</v>
      </c>
      <c r="W60" s="227"/>
      <c r="X60" s="38"/>
      <c r="Y60" s="38"/>
      <c r="Z60" s="38"/>
      <c r="AA60" s="40"/>
    </row>
    <row r="61" spans="2:30" ht="10.5" customHeight="1" x14ac:dyDescent="0.15"/>
  </sheetData>
  <mergeCells count="144">
    <mergeCell ref="T38:V38"/>
    <mergeCell ref="W38:X38"/>
    <mergeCell ref="Y38:AA38"/>
    <mergeCell ref="X45:AA45"/>
    <mergeCell ref="B58:W58"/>
    <mergeCell ref="X58:AA58"/>
    <mergeCell ref="B42:AA42"/>
    <mergeCell ref="B43:AA44"/>
    <mergeCell ref="B45:W45"/>
    <mergeCell ref="B48:W48"/>
    <mergeCell ref="B47:W47"/>
    <mergeCell ref="B49:W49"/>
    <mergeCell ref="B46:W46"/>
    <mergeCell ref="X48:AA49"/>
    <mergeCell ref="X46:AA47"/>
    <mergeCell ref="T40:AA40"/>
    <mergeCell ref="B38:H38"/>
    <mergeCell ref="I38:J38"/>
    <mergeCell ref="L38:P38"/>
    <mergeCell ref="Q38:R38"/>
    <mergeCell ref="B60:Q60"/>
    <mergeCell ref="R60:U60"/>
    <mergeCell ref="V60:W60"/>
    <mergeCell ref="B55:AA55"/>
    <mergeCell ref="B51:W51"/>
    <mergeCell ref="X51:AA51"/>
    <mergeCell ref="B53:W53"/>
    <mergeCell ref="X53:AA53"/>
    <mergeCell ref="B56:W56"/>
    <mergeCell ref="X56:AA56"/>
    <mergeCell ref="B57:W57"/>
    <mergeCell ref="X57:AA57"/>
    <mergeCell ref="B14:E14"/>
    <mergeCell ref="F14:N14"/>
    <mergeCell ref="O14:R14"/>
    <mergeCell ref="S14:AA14"/>
    <mergeCell ref="B15:E15"/>
    <mergeCell ref="F15:N15"/>
    <mergeCell ref="O15:R15"/>
    <mergeCell ref="S15:AA15"/>
    <mergeCell ref="O16:R16"/>
    <mergeCell ref="S16:AA16"/>
    <mergeCell ref="B17:E17"/>
    <mergeCell ref="F17:N17"/>
    <mergeCell ref="O17:R17"/>
    <mergeCell ref="S17:AA17"/>
    <mergeCell ref="B16:E16"/>
    <mergeCell ref="F16:N16"/>
    <mergeCell ref="B2:AA2"/>
    <mergeCell ref="B5:H5"/>
    <mergeCell ref="I5:J5"/>
    <mergeCell ref="K5:L5"/>
    <mergeCell ref="M5:N5"/>
    <mergeCell ref="O5:P5"/>
    <mergeCell ref="Q5:R5"/>
    <mergeCell ref="S5:T5"/>
    <mergeCell ref="U5:V5"/>
    <mergeCell ref="B7:H7"/>
    <mergeCell ref="I7:AA7"/>
    <mergeCell ref="B11:H11"/>
    <mergeCell ref="I11:AA11"/>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20:V20"/>
    <mergeCell ref="W20:X20"/>
    <mergeCell ref="W25:X25"/>
    <mergeCell ref="Y25:AA25"/>
    <mergeCell ref="L25:P25"/>
    <mergeCell ref="Q25:R25"/>
    <mergeCell ref="B24:K24"/>
    <mergeCell ref="L24:R24"/>
    <mergeCell ref="Y24:AA24"/>
    <mergeCell ref="B21:V21"/>
    <mergeCell ref="W21:X21"/>
    <mergeCell ref="B23:AA23"/>
    <mergeCell ref="S24:X24"/>
    <mergeCell ref="S25:V25"/>
    <mergeCell ref="B25:H25"/>
    <mergeCell ref="B26:H26"/>
    <mergeCell ref="B27:H27"/>
    <mergeCell ref="B40:K40"/>
    <mergeCell ref="I25:J25"/>
    <mergeCell ref="I26:J26"/>
    <mergeCell ref="I27:J27"/>
    <mergeCell ref="I31:J31"/>
    <mergeCell ref="I33:J33"/>
    <mergeCell ref="B31:H31"/>
    <mergeCell ref="B33:H33"/>
    <mergeCell ref="B29:AA29"/>
    <mergeCell ref="Q31:R31"/>
    <mergeCell ref="Q33:R33"/>
    <mergeCell ref="B30:K30"/>
    <mergeCell ref="L30:R30"/>
    <mergeCell ref="Q26:R26"/>
    <mergeCell ref="Q27:R27"/>
    <mergeCell ref="Q40:R40"/>
    <mergeCell ref="B32:H32"/>
    <mergeCell ref="I32:J32"/>
    <mergeCell ref="T33:V33"/>
    <mergeCell ref="L40:P40"/>
    <mergeCell ref="L31:P31"/>
    <mergeCell ref="L33:P33"/>
    <mergeCell ref="L32:P32"/>
    <mergeCell ref="Q32:R32"/>
    <mergeCell ref="T32:V32"/>
    <mergeCell ref="S26:V26"/>
    <mergeCell ref="S27:V27"/>
    <mergeCell ref="L26:P26"/>
    <mergeCell ref="L27:P27"/>
    <mergeCell ref="W33:X33"/>
    <mergeCell ref="Y33:AA33"/>
    <mergeCell ref="T28:AA28"/>
    <mergeCell ref="W26:X26"/>
    <mergeCell ref="Y26:AA26"/>
    <mergeCell ref="W27:X27"/>
    <mergeCell ref="Y27:AA27"/>
    <mergeCell ref="T31:V31"/>
    <mergeCell ref="W31:X31"/>
    <mergeCell ref="Y31:AA31"/>
    <mergeCell ref="W32:X32"/>
    <mergeCell ref="Y32:AA32"/>
    <mergeCell ref="B35:AA35"/>
    <mergeCell ref="B36:K36"/>
    <mergeCell ref="L36:R36"/>
    <mergeCell ref="B37:H37"/>
    <mergeCell ref="I37:J37"/>
    <mergeCell ref="L37:P37"/>
    <mergeCell ref="Q37:R37"/>
    <mergeCell ref="T37:V37"/>
    <mergeCell ref="W37:X37"/>
    <mergeCell ref="Y37:AA37"/>
  </mergeCells>
  <phoneticPr fontId="1"/>
  <dataValidations count="2">
    <dataValidation type="list" allowBlank="1" showInputMessage="1" sqref="F17:N19">
      <formula1>"普通,当座"</formula1>
    </dataValidation>
    <dataValidation type="list" allowBlank="1" showInputMessage="1" showErrorMessage="1" sqref="X56:AA58 W20:X21">
      <formula1>"はい,いいえ"</formula1>
    </dataValidation>
  </dataValidations>
  <printOptions horizontalCentered="1"/>
  <pageMargins left="0.19685039370078741" right="0.19685039370078741" top="0.39370078740157483" bottom="0.19685039370078741" header="0" footer="0"/>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60" zoomScaleNormal="100" workbookViewId="0">
      <selection activeCell="C16" sqref="C16:F16"/>
    </sheetView>
  </sheetViews>
  <sheetFormatPr defaultColWidth="9" defaultRowHeight="13.5" x14ac:dyDescent="0.15"/>
  <cols>
    <col min="1" max="1" width="7.875" style="68" customWidth="1"/>
    <col min="2" max="2" width="9.875" style="68" customWidth="1"/>
    <col min="3" max="12" width="7.875" style="68" customWidth="1"/>
    <col min="13" max="13" width="9" style="68"/>
    <col min="14" max="14" width="9.375" style="51" bestFit="1" customWidth="1"/>
    <col min="15" max="16384" width="9" style="51"/>
  </cols>
  <sheetData>
    <row r="1" spans="1:13" ht="15" x14ac:dyDescent="0.15">
      <c r="A1" s="50"/>
      <c r="B1" s="50"/>
      <c r="C1" s="50"/>
      <c r="D1" s="50"/>
      <c r="E1" s="50"/>
      <c r="F1" s="50"/>
      <c r="G1" s="50"/>
      <c r="H1" s="50"/>
      <c r="I1" s="50"/>
      <c r="J1" s="50"/>
      <c r="K1" s="50"/>
      <c r="L1" s="50"/>
      <c r="M1" s="50"/>
    </row>
    <row r="2" spans="1:13" ht="15" x14ac:dyDescent="0.15">
      <c r="A2" s="50"/>
      <c r="B2" s="50"/>
      <c r="C2" s="50"/>
      <c r="D2" s="50"/>
      <c r="E2" s="50"/>
      <c r="F2" s="50"/>
      <c r="G2" s="50"/>
      <c r="H2" s="50"/>
      <c r="I2" s="50"/>
      <c r="J2" s="50"/>
      <c r="K2" s="50"/>
      <c r="L2" s="50"/>
      <c r="M2" s="50"/>
    </row>
    <row r="3" spans="1:13" ht="15" customHeight="1" x14ac:dyDescent="0.15">
      <c r="A3" s="258" t="s">
        <v>104</v>
      </c>
      <c r="B3" s="258"/>
      <c r="C3" s="258"/>
      <c r="D3" s="258"/>
      <c r="E3" s="258"/>
      <c r="F3" s="258"/>
      <c r="G3" s="258"/>
      <c r="H3" s="258"/>
      <c r="I3" s="258"/>
      <c r="J3" s="258"/>
      <c r="K3" s="258"/>
      <c r="L3" s="258"/>
      <c r="M3" s="50"/>
    </row>
    <row r="4" spans="1:13" ht="15" customHeight="1" x14ac:dyDescent="0.15">
      <c r="A4" s="258"/>
      <c r="B4" s="258"/>
      <c r="C4" s="258"/>
      <c r="D4" s="258"/>
      <c r="E4" s="258"/>
      <c r="F4" s="258"/>
      <c r="G4" s="258"/>
      <c r="H4" s="258"/>
      <c r="I4" s="258"/>
      <c r="J4" s="258"/>
      <c r="K4" s="258"/>
      <c r="L4" s="258"/>
      <c r="M4" s="50"/>
    </row>
    <row r="5" spans="1:13" ht="15" customHeight="1" x14ac:dyDescent="0.15">
      <c r="A5" s="258"/>
      <c r="B5" s="258"/>
      <c r="C5" s="258"/>
      <c r="D5" s="258"/>
      <c r="E5" s="258"/>
      <c r="F5" s="258"/>
      <c r="G5" s="258"/>
      <c r="H5" s="258"/>
      <c r="I5" s="258"/>
      <c r="J5" s="258"/>
      <c r="K5" s="258"/>
      <c r="L5" s="258"/>
      <c r="M5" s="50"/>
    </row>
    <row r="6" spans="1:13" ht="23.25" x14ac:dyDescent="0.15">
      <c r="A6" s="52"/>
      <c r="B6" s="52"/>
      <c r="C6" s="52"/>
      <c r="D6" s="52"/>
      <c r="E6" s="52"/>
      <c r="F6" s="52"/>
      <c r="G6" s="52"/>
      <c r="H6" s="52"/>
      <c r="I6" s="52"/>
      <c r="J6" s="52"/>
      <c r="K6" s="52"/>
      <c r="L6" s="52"/>
      <c r="M6" s="50"/>
    </row>
    <row r="7" spans="1:13" ht="15" x14ac:dyDescent="0.15">
      <c r="A7" s="50"/>
      <c r="B7" s="50"/>
      <c r="C7" s="50"/>
      <c r="D7" s="50"/>
      <c r="E7" s="50"/>
      <c r="F7" s="50"/>
      <c r="G7" s="50"/>
      <c r="H7" s="50"/>
      <c r="I7" s="50"/>
      <c r="J7" s="50"/>
      <c r="K7" s="50"/>
      <c r="L7" s="50"/>
      <c r="M7" s="50"/>
    </row>
    <row r="8" spans="1:13" ht="21" x14ac:dyDescent="0.15">
      <c r="A8" s="53"/>
      <c r="B8" s="53"/>
      <c r="C8" s="53"/>
      <c r="D8" s="259" t="s">
        <v>50</v>
      </c>
      <c r="E8" s="260">
        <f>第３号様式!E17</f>
        <v>0</v>
      </c>
      <c r="F8" s="260"/>
      <c r="G8" s="260"/>
      <c r="H8" s="260"/>
      <c r="I8" s="259" t="s">
        <v>51</v>
      </c>
      <c r="J8" s="54"/>
      <c r="K8" s="54"/>
      <c r="L8" s="53"/>
      <c r="M8" s="50"/>
    </row>
    <row r="9" spans="1:13" ht="21" x14ac:dyDescent="0.15">
      <c r="A9" s="53"/>
      <c r="B9" s="53"/>
      <c r="C9" s="53"/>
      <c r="D9" s="259"/>
      <c r="E9" s="260"/>
      <c r="F9" s="260"/>
      <c r="G9" s="260"/>
      <c r="H9" s="260"/>
      <c r="I9" s="259"/>
      <c r="J9" s="54"/>
      <c r="K9" s="54"/>
      <c r="L9" s="53"/>
      <c r="M9" s="50"/>
    </row>
    <row r="10" spans="1:13" ht="21" x14ac:dyDescent="0.15">
      <c r="A10" s="53"/>
      <c r="B10" s="53"/>
      <c r="C10" s="53"/>
      <c r="D10" s="259"/>
      <c r="E10" s="260"/>
      <c r="F10" s="260"/>
      <c r="G10" s="260"/>
      <c r="H10" s="260"/>
      <c r="I10" s="259"/>
      <c r="J10" s="54"/>
      <c r="K10" s="54"/>
      <c r="L10" s="53"/>
      <c r="M10" s="50"/>
    </row>
    <row r="11" spans="1:13" ht="21" x14ac:dyDescent="0.15">
      <c r="A11" s="54"/>
      <c r="B11" s="54"/>
      <c r="C11" s="54"/>
      <c r="D11" s="54"/>
      <c r="E11" s="54"/>
      <c r="F11" s="54"/>
      <c r="G11" s="54"/>
      <c r="H11" s="54"/>
      <c r="I11" s="54"/>
      <c r="J11" s="54"/>
      <c r="K11" s="54"/>
      <c r="L11" s="54"/>
      <c r="M11" s="50"/>
    </row>
    <row r="12" spans="1:13" ht="36.75" customHeight="1" x14ac:dyDescent="0.15">
      <c r="A12" s="261" t="s">
        <v>144</v>
      </c>
      <c r="B12" s="262"/>
      <c r="C12" s="262"/>
      <c r="D12" s="262"/>
      <c r="E12" s="262"/>
      <c r="F12" s="262"/>
      <c r="G12" s="262"/>
      <c r="H12" s="262"/>
      <c r="I12" s="262"/>
      <c r="J12" s="262"/>
      <c r="K12" s="262"/>
      <c r="L12" s="262"/>
      <c r="M12" s="50"/>
    </row>
    <row r="13" spans="1:13" ht="15.75" x14ac:dyDescent="0.15">
      <c r="A13" s="55" t="s">
        <v>105</v>
      </c>
      <c r="B13" s="56"/>
      <c r="C13" s="56"/>
      <c r="D13" s="56"/>
      <c r="E13" s="56"/>
      <c r="F13" s="56"/>
      <c r="G13" s="56"/>
      <c r="H13" s="56"/>
      <c r="I13" s="56"/>
      <c r="J13" s="56"/>
      <c r="K13" s="56"/>
      <c r="L13" s="56"/>
      <c r="M13" s="50"/>
    </row>
    <row r="14" spans="1:13" ht="15.75" x14ac:dyDescent="0.15">
      <c r="A14" s="55"/>
      <c r="B14" s="56"/>
      <c r="C14" s="56"/>
      <c r="D14" s="56"/>
      <c r="E14" s="56"/>
      <c r="F14" s="56"/>
      <c r="G14" s="56"/>
      <c r="H14" s="56"/>
      <c r="I14" s="56"/>
      <c r="J14" s="56"/>
      <c r="K14" s="56"/>
      <c r="L14" s="56"/>
      <c r="M14" s="50"/>
    </row>
    <row r="15" spans="1:13" ht="15.75" thickBot="1" x14ac:dyDescent="0.2">
      <c r="A15" s="57"/>
      <c r="B15" s="57"/>
      <c r="C15" s="57"/>
      <c r="D15" s="57"/>
      <c r="E15" s="57"/>
      <c r="F15" s="57"/>
      <c r="G15" s="57"/>
      <c r="H15" s="57"/>
      <c r="I15" s="57"/>
      <c r="J15" s="57"/>
      <c r="K15" s="57"/>
      <c r="L15" s="57"/>
      <c r="M15" s="50"/>
    </row>
    <row r="16" spans="1:13" ht="18.75" x14ac:dyDescent="0.15">
      <c r="A16" s="253" t="s">
        <v>106</v>
      </c>
      <c r="B16" s="254"/>
      <c r="C16" s="255">
        <f>'第3号様式別紙 '!F14</f>
        <v>0</v>
      </c>
      <c r="D16" s="255"/>
      <c r="E16" s="255"/>
      <c r="F16" s="255"/>
      <c r="G16" s="256" t="s">
        <v>115</v>
      </c>
      <c r="H16" s="256"/>
      <c r="I16" s="255">
        <f>'第3号様式別紙 '!S14</f>
        <v>0</v>
      </c>
      <c r="J16" s="255"/>
      <c r="K16" s="255"/>
      <c r="L16" s="257"/>
      <c r="M16" s="50"/>
    </row>
    <row r="17" spans="1:13" ht="18.75" x14ac:dyDescent="0.15">
      <c r="A17" s="263" t="s">
        <v>107</v>
      </c>
      <c r="B17" s="264"/>
      <c r="C17" s="265">
        <f>'第3号様式別紙 '!F17</f>
        <v>0</v>
      </c>
      <c r="D17" s="265"/>
      <c r="E17" s="265"/>
      <c r="F17" s="265"/>
      <c r="G17" s="266" t="s">
        <v>108</v>
      </c>
      <c r="H17" s="266"/>
      <c r="I17" s="267">
        <f>'第3号様式別紙 '!S17</f>
        <v>0</v>
      </c>
      <c r="J17" s="267"/>
      <c r="K17" s="267"/>
      <c r="L17" s="268"/>
      <c r="M17" s="50"/>
    </row>
    <row r="18" spans="1:13" ht="18.75" x14ac:dyDescent="0.15">
      <c r="A18" s="269" t="s">
        <v>116</v>
      </c>
      <c r="B18" s="270"/>
      <c r="C18" s="273">
        <f>'第3号様式別紙 '!S16</f>
        <v>0</v>
      </c>
      <c r="D18" s="274"/>
      <c r="E18" s="274"/>
      <c r="F18" s="274"/>
      <c r="G18" s="274"/>
      <c r="H18" s="274"/>
      <c r="I18" s="274"/>
      <c r="J18" s="274"/>
      <c r="K18" s="274"/>
      <c r="L18" s="275"/>
      <c r="M18" s="50"/>
    </row>
    <row r="19" spans="1:13" ht="18.75" x14ac:dyDescent="0.15">
      <c r="A19" s="271"/>
      <c r="B19" s="272"/>
      <c r="C19" s="276">
        <f>'第3号様式別紙 '!F16</f>
        <v>0</v>
      </c>
      <c r="D19" s="277"/>
      <c r="E19" s="277"/>
      <c r="F19" s="277"/>
      <c r="G19" s="277"/>
      <c r="H19" s="277"/>
      <c r="I19" s="277"/>
      <c r="J19" s="277"/>
      <c r="K19" s="277"/>
      <c r="L19" s="278"/>
      <c r="M19" s="50"/>
    </row>
    <row r="20" spans="1:13" ht="18.75" x14ac:dyDescent="0.15">
      <c r="A20" s="269" t="s">
        <v>109</v>
      </c>
      <c r="B20" s="270"/>
      <c r="C20" s="281" t="str">
        <f>'第3号様式別紙 '!I8</f>
        <v>〒</v>
      </c>
      <c r="D20" s="282"/>
      <c r="E20" s="282"/>
      <c r="F20" s="282"/>
      <c r="G20" s="282"/>
      <c r="H20" s="282"/>
      <c r="I20" s="282"/>
      <c r="J20" s="282"/>
      <c r="K20" s="282"/>
      <c r="L20" s="283"/>
      <c r="M20" s="50"/>
    </row>
    <row r="21" spans="1:13" ht="19.5" thickBot="1" x14ac:dyDescent="0.2">
      <c r="A21" s="271"/>
      <c r="B21" s="272"/>
      <c r="C21" s="273">
        <f>'第3号様式別紙 '!L8</f>
        <v>0</v>
      </c>
      <c r="D21" s="274"/>
      <c r="E21" s="274"/>
      <c r="F21" s="274"/>
      <c r="G21" s="274"/>
      <c r="H21" s="274"/>
      <c r="I21" s="274"/>
      <c r="J21" s="274"/>
      <c r="K21" s="274"/>
      <c r="L21" s="275"/>
      <c r="M21" s="50"/>
    </row>
    <row r="22" spans="1:13" ht="18.75" x14ac:dyDescent="0.3">
      <c r="A22" s="269" t="s">
        <v>110</v>
      </c>
      <c r="B22" s="284"/>
      <c r="C22" s="287" t="str">
        <f>第３号様式!F3</f>
        <v>令和　　年　　月　　日</v>
      </c>
      <c r="D22" s="288"/>
      <c r="E22" s="288"/>
      <c r="F22" s="289"/>
      <c r="G22" s="58"/>
      <c r="H22" s="59"/>
      <c r="I22" s="59"/>
      <c r="J22" s="59"/>
      <c r="K22" s="59"/>
      <c r="L22" s="59"/>
      <c r="M22" s="50"/>
    </row>
    <row r="23" spans="1:13" ht="19.5" thickBot="1" x14ac:dyDescent="0.2">
      <c r="A23" s="285"/>
      <c r="B23" s="286"/>
      <c r="C23" s="60"/>
      <c r="D23" s="61"/>
      <c r="E23" s="61"/>
      <c r="F23" s="62"/>
      <c r="G23" s="63"/>
      <c r="H23" s="63"/>
      <c r="I23" s="56"/>
      <c r="J23" s="56"/>
      <c r="K23" s="56"/>
      <c r="L23" s="56"/>
      <c r="M23" s="50"/>
    </row>
    <row r="24" spans="1:13" ht="15.75" x14ac:dyDescent="0.15">
      <c r="A24" s="50"/>
      <c r="B24" s="50"/>
      <c r="C24" s="50"/>
      <c r="D24" s="50"/>
      <c r="E24" s="64"/>
      <c r="F24" s="64"/>
      <c r="G24" s="65"/>
      <c r="H24" s="65"/>
      <c r="I24" s="65"/>
      <c r="J24" s="65"/>
      <c r="K24" s="65"/>
      <c r="L24" s="65"/>
      <c r="M24" s="50"/>
    </row>
    <row r="25" spans="1:13" ht="15.75" x14ac:dyDescent="0.15">
      <c r="A25" s="50"/>
      <c r="B25" s="50"/>
      <c r="C25" s="50"/>
      <c r="D25" s="50"/>
      <c r="E25" s="64"/>
      <c r="F25" s="64"/>
      <c r="G25" s="65"/>
      <c r="H25" s="65"/>
      <c r="I25" s="65"/>
      <c r="J25" s="65"/>
      <c r="K25" s="65"/>
      <c r="L25" s="65"/>
      <c r="M25" s="50"/>
    </row>
    <row r="26" spans="1:13" ht="15.75" x14ac:dyDescent="0.15">
      <c r="A26" s="50"/>
      <c r="B26" s="50"/>
      <c r="C26" s="50"/>
      <c r="D26" s="50"/>
      <c r="E26" s="290" t="s">
        <v>111</v>
      </c>
      <c r="F26" s="290"/>
      <c r="G26" s="280"/>
      <c r="H26" s="280"/>
      <c r="I26" s="280"/>
      <c r="J26" s="280"/>
      <c r="K26" s="280"/>
      <c r="L26" s="66"/>
      <c r="M26" s="50"/>
    </row>
    <row r="27" spans="1:13" ht="15.75" x14ac:dyDescent="0.15">
      <c r="A27" s="50"/>
      <c r="B27" s="50"/>
      <c r="C27" s="50"/>
      <c r="D27" s="50"/>
      <c r="E27" s="279" t="s">
        <v>117</v>
      </c>
      <c r="F27" s="279"/>
      <c r="G27" s="280"/>
      <c r="H27" s="280"/>
      <c r="I27" s="280"/>
      <c r="J27" s="280"/>
      <c r="K27" s="280"/>
      <c r="L27" s="66" t="s">
        <v>112</v>
      </c>
      <c r="M27" s="50"/>
    </row>
    <row r="28" spans="1:13" ht="15" x14ac:dyDescent="0.15">
      <c r="A28" s="50"/>
      <c r="B28" s="50"/>
      <c r="C28" s="50"/>
      <c r="D28" s="50"/>
      <c r="E28" s="50"/>
      <c r="F28" s="50"/>
      <c r="G28" s="50"/>
      <c r="H28" s="50"/>
      <c r="I28" s="50"/>
      <c r="J28" s="50"/>
      <c r="K28" s="50"/>
      <c r="L28" s="50"/>
      <c r="M28" s="50"/>
    </row>
    <row r="29" spans="1:13" ht="15.75" customHeight="1" x14ac:dyDescent="0.15">
      <c r="A29" s="64" t="s">
        <v>113</v>
      </c>
      <c r="B29" s="64"/>
      <c r="C29" s="50"/>
      <c r="D29" s="50"/>
      <c r="E29" s="50"/>
      <c r="F29" s="50"/>
      <c r="G29" s="50"/>
      <c r="H29" s="50"/>
      <c r="I29" s="50"/>
      <c r="J29" s="50"/>
      <c r="K29" s="50"/>
      <c r="L29" s="50"/>
      <c r="M29" s="50"/>
    </row>
    <row r="30" spans="1:13" ht="15.75" x14ac:dyDescent="0.15">
      <c r="A30" s="64" t="s">
        <v>114</v>
      </c>
      <c r="B30" s="64"/>
      <c r="C30" s="50"/>
      <c r="D30" s="50"/>
      <c r="E30" s="50"/>
      <c r="F30" s="50"/>
      <c r="G30" s="50"/>
      <c r="H30" s="50"/>
      <c r="I30" s="50"/>
      <c r="J30" s="50"/>
      <c r="K30" s="50"/>
      <c r="L30" s="50"/>
      <c r="M30" s="50"/>
    </row>
    <row r="31" spans="1:13" ht="15" x14ac:dyDescent="0.15">
      <c r="A31" s="67"/>
      <c r="B31" s="67"/>
      <c r="C31" s="67"/>
      <c r="D31" s="67"/>
      <c r="E31" s="67"/>
      <c r="F31" s="67"/>
      <c r="G31" s="67"/>
      <c r="H31" s="67"/>
      <c r="I31" s="67"/>
      <c r="J31" s="67"/>
      <c r="K31" s="67"/>
      <c r="L31" s="67"/>
      <c r="M31" s="67"/>
    </row>
    <row r="32" spans="1:13" ht="15" x14ac:dyDescent="0.15">
      <c r="A32" s="67"/>
      <c r="B32" s="67"/>
      <c r="C32" s="67"/>
      <c r="D32" s="67"/>
      <c r="E32" s="67"/>
      <c r="F32" s="67"/>
      <c r="G32" s="67"/>
      <c r="H32" s="67"/>
      <c r="I32" s="67"/>
      <c r="J32" s="67"/>
      <c r="K32" s="67"/>
      <c r="L32" s="67"/>
      <c r="M32" s="67"/>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view="pageBreakPreview" zoomScale="60" zoomScaleNormal="100" workbookViewId="0">
      <selection activeCell="C16" sqref="C16"/>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92" t="s">
        <v>145</v>
      </c>
      <c r="C2" s="292"/>
      <c r="D2" s="292"/>
      <c r="E2" s="292"/>
      <c r="F2" s="69"/>
    </row>
    <row r="3" spans="2:6" ht="17.25" x14ac:dyDescent="0.15">
      <c r="B3" s="70"/>
      <c r="C3" s="70"/>
      <c r="D3" s="70"/>
      <c r="E3" s="70"/>
      <c r="F3" s="69"/>
    </row>
    <row r="4" spans="2:6" ht="17.25" x14ac:dyDescent="0.15">
      <c r="B4" s="70"/>
      <c r="C4" s="70"/>
      <c r="D4" s="70"/>
      <c r="E4" s="70"/>
      <c r="F4" s="69"/>
    </row>
    <row r="5" spans="2:6" ht="14.25" x14ac:dyDescent="0.15">
      <c r="C5" s="69"/>
      <c r="D5" s="69"/>
      <c r="E5" s="69"/>
      <c r="F5" s="69"/>
    </row>
    <row r="6" spans="2:6" ht="14.25" x14ac:dyDescent="0.15">
      <c r="C6" s="69"/>
      <c r="D6" s="69"/>
      <c r="E6" s="69"/>
      <c r="F6" s="69"/>
    </row>
    <row r="7" spans="2:6" ht="17.25" x14ac:dyDescent="0.15">
      <c r="B7" s="293" t="s">
        <v>119</v>
      </c>
      <c r="C7" s="294"/>
      <c r="D7" s="295" t="s">
        <v>120</v>
      </c>
      <c r="E7" s="296"/>
    </row>
    <row r="8" spans="2:6" ht="19.5" customHeight="1" x14ac:dyDescent="0.15">
      <c r="B8" s="71" t="s">
        <v>121</v>
      </c>
      <c r="C8" s="86">
        <f>'第3号様式別紙 '!R60</f>
        <v>0</v>
      </c>
      <c r="D8" s="72" t="s">
        <v>122</v>
      </c>
      <c r="E8" s="88">
        <f>'第3号様式別紙 '!X46</f>
        <v>0</v>
      </c>
    </row>
    <row r="9" spans="2:6" ht="19.5" customHeight="1" x14ac:dyDescent="0.15">
      <c r="B9" s="73" t="s">
        <v>123</v>
      </c>
      <c r="C9" s="86">
        <f>E8+E9-C8-C10</f>
        <v>0</v>
      </c>
      <c r="D9" s="74" t="s">
        <v>124</v>
      </c>
      <c r="E9" s="122">
        <f>'第3号様式別紙 '!X48</f>
        <v>0</v>
      </c>
    </row>
    <row r="10" spans="2:6" ht="19.5" customHeight="1" x14ac:dyDescent="0.15">
      <c r="B10" s="73" t="s">
        <v>125</v>
      </c>
      <c r="C10" s="87">
        <v>0</v>
      </c>
      <c r="D10" s="74"/>
      <c r="E10" s="75"/>
    </row>
    <row r="11" spans="2:6" ht="19.5" customHeight="1" x14ac:dyDescent="0.15">
      <c r="B11" s="74"/>
      <c r="C11" s="76"/>
      <c r="D11" s="74"/>
      <c r="E11" s="75"/>
    </row>
    <row r="12" spans="2:6" ht="19.5" customHeight="1" x14ac:dyDescent="0.15">
      <c r="B12" s="77" t="s">
        <v>126</v>
      </c>
      <c r="C12" s="78">
        <f>SUM(C8:C11)</f>
        <v>0</v>
      </c>
      <c r="D12" s="77" t="s">
        <v>126</v>
      </c>
      <c r="E12" s="79">
        <f>SUM(E8:E11)</f>
        <v>0</v>
      </c>
    </row>
    <row r="13" spans="2:6" ht="19.5" customHeight="1" x14ac:dyDescent="0.15">
      <c r="C13" s="80"/>
      <c r="D13" s="80"/>
      <c r="E13" s="80"/>
    </row>
    <row r="14" spans="2:6" ht="19.5" customHeight="1" x14ac:dyDescent="0.15">
      <c r="B14" t="s">
        <v>127</v>
      </c>
      <c r="C14" s="80"/>
      <c r="D14" s="80"/>
      <c r="E14" s="80"/>
    </row>
    <row r="15" spans="2:6" ht="19.5" customHeight="1" x14ac:dyDescent="0.15">
      <c r="C15" s="80"/>
      <c r="D15" s="80"/>
      <c r="E15" s="80"/>
    </row>
    <row r="16" spans="2:6" x14ac:dyDescent="0.15">
      <c r="C16" s="80"/>
      <c r="D16" s="80"/>
      <c r="E16" s="80"/>
    </row>
    <row r="17" spans="2:5" x14ac:dyDescent="0.15">
      <c r="B17" s="98" t="s">
        <v>128</v>
      </c>
      <c r="C17" s="80"/>
      <c r="D17" s="80"/>
      <c r="E17" s="80"/>
    </row>
    <row r="18" spans="2:5" x14ac:dyDescent="0.15">
      <c r="C18" s="80"/>
      <c r="D18" s="80"/>
      <c r="E18" s="80"/>
    </row>
    <row r="19" spans="2:5" x14ac:dyDescent="0.15">
      <c r="C19" s="80"/>
      <c r="D19" s="80" t="s">
        <v>129</v>
      </c>
      <c r="E19" s="80"/>
    </row>
    <row r="20" spans="2:5" x14ac:dyDescent="0.15">
      <c r="C20" s="80"/>
      <c r="D20" s="297"/>
      <c r="E20" s="297"/>
    </row>
    <row r="21" spans="2:5" x14ac:dyDescent="0.15">
      <c r="C21" s="80"/>
      <c r="D21" s="297"/>
      <c r="E21" s="297"/>
    </row>
    <row r="22" spans="2:5" x14ac:dyDescent="0.15">
      <c r="C22" s="80"/>
      <c r="D22" s="93" t="s">
        <v>130</v>
      </c>
      <c r="E22" s="93"/>
    </row>
    <row r="23" spans="2:5" x14ac:dyDescent="0.15">
      <c r="C23" s="81"/>
      <c r="D23" s="297"/>
      <c r="E23" s="297"/>
    </row>
    <row r="24" spans="2:5" x14ac:dyDescent="0.15">
      <c r="D24" s="297"/>
      <c r="E24" s="297"/>
    </row>
    <row r="25" spans="2:5" x14ac:dyDescent="0.15">
      <c r="D25" s="94"/>
      <c r="E25" s="95"/>
    </row>
    <row r="26" spans="2:5" x14ac:dyDescent="0.15">
      <c r="D26" s="96" t="s">
        <v>131</v>
      </c>
      <c r="E26" s="97"/>
    </row>
    <row r="27" spans="2:5" x14ac:dyDescent="0.15">
      <c r="C27" s="82"/>
      <c r="D27" s="291"/>
      <c r="E27" s="291"/>
    </row>
    <row r="28" spans="2:5" x14ac:dyDescent="0.15">
      <c r="C28" s="82"/>
      <c r="D28" s="291"/>
      <c r="E28" s="291"/>
    </row>
    <row r="29" spans="2:5" x14ac:dyDescent="0.15">
      <c r="C29" s="82"/>
      <c r="D29" s="82"/>
      <c r="E29" s="82"/>
    </row>
    <row r="30" spans="2:5" x14ac:dyDescent="0.15">
      <c r="C30" s="82"/>
      <c r="D30" s="82"/>
      <c r="E30" s="82"/>
    </row>
    <row r="31" spans="2:5" x14ac:dyDescent="0.15">
      <c r="C31" s="82"/>
      <c r="D31" s="82"/>
      <c r="E31" s="82"/>
    </row>
    <row r="32" spans="2:5" x14ac:dyDescent="0.15">
      <c r="C32" s="82"/>
      <c r="D32" s="82"/>
      <c r="E32" s="82"/>
    </row>
    <row r="33" spans="3:5" x14ac:dyDescent="0.15">
      <c r="C33" s="82"/>
      <c r="D33" s="82"/>
      <c r="E33" s="83"/>
    </row>
    <row r="34" spans="3:5" x14ac:dyDescent="0.15">
      <c r="C34" s="82"/>
      <c r="D34" s="82"/>
      <c r="E34" s="82"/>
    </row>
    <row r="35" spans="3:5" x14ac:dyDescent="0.15">
      <c r="C35" s="82"/>
      <c r="D35" s="82"/>
      <c r="E35" s="84"/>
    </row>
    <row r="36" spans="3:5" x14ac:dyDescent="0.15">
      <c r="C36" s="82"/>
      <c r="D36" s="82"/>
      <c r="E36" s="83"/>
    </row>
    <row r="37" spans="3:5" x14ac:dyDescent="0.15">
      <c r="E37" s="85"/>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view="pageBreakPreview" zoomScale="60" zoomScaleNormal="100" workbookViewId="0">
      <selection activeCell="C16" sqref="C16"/>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49" t="s">
        <v>1</v>
      </c>
      <c r="C2" s="149"/>
      <c r="D2" s="149"/>
      <c r="E2" s="149"/>
      <c r="F2" s="149"/>
      <c r="G2" s="149"/>
      <c r="H2" s="149"/>
      <c r="I2" s="149"/>
      <c r="J2" s="149"/>
      <c r="K2" s="149"/>
      <c r="L2" s="149"/>
      <c r="M2" s="149"/>
      <c r="N2" s="149"/>
    </row>
    <row r="3" spans="2:14" ht="14.25" x14ac:dyDescent="0.15">
      <c r="B3" s="2" t="s">
        <v>2</v>
      </c>
      <c r="C3" s="2"/>
      <c r="D3" s="2"/>
      <c r="E3" s="2"/>
      <c r="F3" s="3"/>
      <c r="G3" s="3"/>
      <c r="H3" s="2"/>
      <c r="I3" s="2"/>
      <c r="J3" s="2"/>
      <c r="K3" s="2"/>
      <c r="L3" s="150" t="s">
        <v>29</v>
      </c>
      <c r="M3" s="150"/>
      <c r="N3" s="150"/>
    </row>
    <row r="4" spans="2:14" ht="14.25" x14ac:dyDescent="0.15">
      <c r="B4" s="2"/>
      <c r="C4" s="2"/>
      <c r="D4" s="2"/>
      <c r="E4" s="2"/>
      <c r="F4" s="2"/>
      <c r="G4" s="2"/>
      <c r="H4" s="2"/>
      <c r="I4" s="2"/>
      <c r="J4" s="2"/>
      <c r="K4" s="2"/>
      <c r="L4" s="2"/>
      <c r="M4" s="2"/>
      <c r="N4" s="2"/>
    </row>
    <row r="5" spans="2:14" ht="14.25" x14ac:dyDescent="0.15">
      <c r="B5" s="151" t="s">
        <v>3</v>
      </c>
      <c r="C5" s="152"/>
      <c r="D5" s="151" t="s">
        <v>4</v>
      </c>
      <c r="E5" s="153"/>
      <c r="F5" s="153"/>
      <c r="G5" s="153"/>
      <c r="H5" s="153"/>
      <c r="I5" s="153"/>
      <c r="J5" s="153"/>
      <c r="K5" s="153"/>
      <c r="L5" s="153"/>
      <c r="M5" s="152"/>
      <c r="N5" s="4"/>
    </row>
    <row r="6" spans="2:14" ht="14.25" x14ac:dyDescent="0.15">
      <c r="B6" s="5"/>
      <c r="C6" s="6"/>
      <c r="D6" s="151" t="s">
        <v>19</v>
      </c>
      <c r="E6" s="153"/>
      <c r="F6" s="152"/>
      <c r="G6" s="151" t="s">
        <v>20</v>
      </c>
      <c r="H6" s="153"/>
      <c r="I6" s="153"/>
      <c r="J6" s="153"/>
      <c r="K6" s="153"/>
      <c r="L6" s="153"/>
      <c r="M6" s="152"/>
      <c r="N6" s="6"/>
    </row>
    <row r="7" spans="2:14" ht="14.25" x14ac:dyDescent="0.15">
      <c r="B7" s="7" t="s">
        <v>5</v>
      </c>
      <c r="C7" s="8" t="s">
        <v>21</v>
      </c>
      <c r="D7" s="9"/>
      <c r="E7" s="9"/>
      <c r="F7" s="8"/>
      <c r="G7" s="9"/>
      <c r="H7" s="147" t="s">
        <v>0</v>
      </c>
      <c r="I7" s="148"/>
      <c r="J7" s="147" t="s">
        <v>6</v>
      </c>
      <c r="K7" s="148"/>
      <c r="L7" s="147" t="s">
        <v>7</v>
      </c>
      <c r="M7" s="148"/>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27" t="s">
        <v>25</v>
      </c>
    </row>
    <row r="25" spans="2:14" ht="14.25" x14ac:dyDescent="0.15">
      <c r="B25" s="127" t="s">
        <v>22</v>
      </c>
    </row>
    <row r="26" spans="2:14" ht="14.25" x14ac:dyDescent="0.15">
      <c r="B26" s="127" t="s">
        <v>16</v>
      </c>
    </row>
    <row r="27" spans="2:14" ht="14.25" x14ac:dyDescent="0.15">
      <c r="B27" s="127" t="s">
        <v>23</v>
      </c>
    </row>
    <row r="28" spans="2:14" ht="14.25" x14ac:dyDescent="0.15">
      <c r="B28" s="127" t="s">
        <v>17</v>
      </c>
    </row>
    <row r="29" spans="2:14" ht="14.25" x14ac:dyDescent="0.15">
      <c r="B29" s="127" t="s">
        <v>24</v>
      </c>
    </row>
    <row r="30" spans="2:14" ht="14.25" x14ac:dyDescent="0.15">
      <c r="B30" s="127"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zoomScale="60" zoomScaleNormal="100" workbookViewId="0">
      <selection activeCell="A15" sqref="A15:I18"/>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54"/>
      <c r="I2" s="154"/>
    </row>
    <row r="3" spans="1:9" ht="14.25" x14ac:dyDescent="0.15">
      <c r="A3" s="46"/>
      <c r="B3" s="46"/>
      <c r="C3" s="46"/>
      <c r="D3" s="46"/>
      <c r="E3" s="46"/>
      <c r="F3" s="46"/>
      <c r="G3" s="155" t="s">
        <v>31</v>
      </c>
      <c r="H3" s="155"/>
      <c r="I3" s="155"/>
    </row>
    <row r="4" spans="1:9" ht="14.25" x14ac:dyDescent="0.15">
      <c r="A4" s="46"/>
      <c r="B4" s="46"/>
      <c r="C4" s="46"/>
      <c r="D4" s="46"/>
      <c r="E4" s="46"/>
      <c r="F4" s="46"/>
      <c r="G4" s="46"/>
      <c r="H4" s="46"/>
      <c r="I4" s="46"/>
    </row>
    <row r="5" spans="1:9" ht="14.25" x14ac:dyDescent="0.15">
      <c r="A5" s="46" t="s">
        <v>32</v>
      </c>
      <c r="B5" s="46"/>
      <c r="C5" s="46"/>
      <c r="D5" s="46"/>
      <c r="E5" s="46"/>
      <c r="F5" s="46"/>
      <c r="G5" s="46"/>
      <c r="H5" s="46"/>
      <c r="I5" s="46"/>
    </row>
    <row r="6" spans="1:9" ht="14.25" x14ac:dyDescent="0.15">
      <c r="A6" s="46"/>
      <c r="B6" s="46"/>
      <c r="C6" s="46"/>
      <c r="D6" s="46"/>
      <c r="E6" s="46"/>
      <c r="F6" s="46"/>
      <c r="G6" s="46"/>
      <c r="H6" s="46"/>
      <c r="I6" s="46"/>
    </row>
    <row r="7" spans="1:9" ht="14.25" x14ac:dyDescent="0.15">
      <c r="A7" s="46"/>
      <c r="B7" s="46"/>
      <c r="C7" s="46"/>
      <c r="D7" s="46"/>
      <c r="E7" s="46"/>
      <c r="F7" s="46"/>
      <c r="G7" s="46"/>
      <c r="H7" s="46"/>
      <c r="I7" s="46"/>
    </row>
    <row r="8" spans="1:9" ht="14.25" x14ac:dyDescent="0.15">
      <c r="A8" s="46"/>
      <c r="B8" s="46"/>
      <c r="C8" s="46"/>
      <c r="D8" s="46"/>
      <c r="E8" s="46"/>
      <c r="F8" s="298" t="s">
        <v>33</v>
      </c>
      <c r="G8" s="298"/>
      <c r="H8" s="298"/>
      <c r="I8" s="46"/>
    </row>
    <row r="9" spans="1:9" ht="14.25" x14ac:dyDescent="0.15">
      <c r="A9" s="46"/>
      <c r="B9" s="46"/>
      <c r="C9" s="46"/>
      <c r="D9" s="46"/>
      <c r="E9" s="46"/>
      <c r="F9" s="299" t="s">
        <v>34</v>
      </c>
      <c r="G9" s="299"/>
      <c r="H9" s="299"/>
      <c r="I9" s="32"/>
    </row>
    <row r="10" spans="1:9" ht="14.25" x14ac:dyDescent="0.15">
      <c r="A10" s="46"/>
      <c r="B10" s="46"/>
      <c r="C10" s="46"/>
      <c r="D10" s="46"/>
      <c r="E10" s="46"/>
      <c r="F10" s="46"/>
      <c r="G10" s="46"/>
      <c r="H10" s="46"/>
      <c r="I10" s="33"/>
    </row>
    <row r="11" spans="1:9" ht="14.25" x14ac:dyDescent="0.15">
      <c r="A11" s="46"/>
      <c r="B11" s="46"/>
      <c r="C11" s="46"/>
      <c r="D11" s="46"/>
      <c r="E11" s="46"/>
      <c r="F11" s="46"/>
      <c r="G11" s="46"/>
      <c r="H11" s="46"/>
      <c r="I11" s="46"/>
    </row>
    <row r="12" spans="1:9" ht="14.25" x14ac:dyDescent="0.15">
      <c r="A12" s="23" t="s">
        <v>35</v>
      </c>
      <c r="B12" s="23"/>
      <c r="C12" s="23"/>
      <c r="D12" s="23"/>
      <c r="E12" s="23"/>
      <c r="F12" s="23"/>
      <c r="G12" s="23"/>
      <c r="H12" s="23"/>
      <c r="I12" s="23"/>
    </row>
    <row r="13" spans="1:9" ht="14.25" x14ac:dyDescent="0.15">
      <c r="A13" s="46"/>
      <c r="B13" s="46"/>
      <c r="C13" s="46"/>
      <c r="D13" s="46"/>
      <c r="E13" s="46"/>
      <c r="F13" s="46"/>
      <c r="G13" s="46"/>
      <c r="H13" s="46"/>
      <c r="I13" s="46"/>
    </row>
    <row r="14" spans="1:9" ht="14.25" x14ac:dyDescent="0.15">
      <c r="A14" s="46"/>
      <c r="B14" s="46"/>
      <c r="C14" s="46"/>
      <c r="D14" s="46"/>
      <c r="E14" s="46"/>
      <c r="F14" s="46"/>
      <c r="G14" s="46"/>
      <c r="H14" s="46"/>
      <c r="I14" s="46"/>
    </row>
    <row r="15" spans="1:9" x14ac:dyDescent="0.15">
      <c r="A15" s="158" t="s">
        <v>136</v>
      </c>
      <c r="B15" s="158"/>
      <c r="C15" s="158"/>
      <c r="D15" s="158"/>
      <c r="E15" s="158"/>
      <c r="F15" s="158"/>
      <c r="G15" s="158"/>
      <c r="H15" s="158"/>
      <c r="I15" s="158"/>
    </row>
    <row r="16" spans="1:9" x14ac:dyDescent="0.15">
      <c r="A16" s="158"/>
      <c r="B16" s="158"/>
      <c r="C16" s="158"/>
      <c r="D16" s="158"/>
      <c r="E16" s="158"/>
      <c r="F16" s="158"/>
      <c r="G16" s="158"/>
      <c r="H16" s="158"/>
      <c r="I16" s="158"/>
    </row>
    <row r="17" spans="1:9" x14ac:dyDescent="0.15">
      <c r="A17" s="158"/>
      <c r="B17" s="158"/>
      <c r="C17" s="158"/>
      <c r="D17" s="158"/>
      <c r="E17" s="158"/>
      <c r="F17" s="158"/>
      <c r="G17" s="158"/>
      <c r="H17" s="158"/>
      <c r="I17" s="158"/>
    </row>
    <row r="18" spans="1:9" x14ac:dyDescent="0.15">
      <c r="A18" s="158"/>
      <c r="B18" s="158"/>
      <c r="C18" s="158"/>
      <c r="D18" s="158"/>
      <c r="E18" s="158"/>
      <c r="F18" s="158"/>
      <c r="G18" s="158"/>
      <c r="H18" s="158"/>
      <c r="I18" s="158"/>
    </row>
    <row r="19" spans="1:9" ht="14.25" x14ac:dyDescent="0.15">
      <c r="A19" s="46"/>
      <c r="B19" s="46"/>
      <c r="C19" s="46"/>
      <c r="D19" s="46"/>
      <c r="E19" s="46"/>
      <c r="F19" s="46"/>
      <c r="G19" s="46"/>
      <c r="H19" s="46"/>
      <c r="I19" s="46"/>
    </row>
    <row r="20" spans="1:9" ht="14.25" x14ac:dyDescent="0.15">
      <c r="A20" s="24" t="s">
        <v>36</v>
      </c>
      <c r="B20" s="46"/>
      <c r="C20" s="46"/>
      <c r="D20" s="46"/>
      <c r="E20" s="46"/>
      <c r="F20" s="46"/>
      <c r="G20" s="46"/>
      <c r="H20" s="46"/>
      <c r="I20" s="46"/>
    </row>
    <row r="21" spans="1:9" ht="14.25" x14ac:dyDescent="0.15">
      <c r="A21" s="24" t="s">
        <v>37</v>
      </c>
      <c r="B21" s="46"/>
      <c r="C21" s="46"/>
      <c r="D21" s="46"/>
      <c r="E21" s="46"/>
      <c r="F21" s="46"/>
      <c r="G21" s="46"/>
      <c r="H21" s="46"/>
      <c r="I21" s="46"/>
    </row>
    <row r="22" spans="1:9" ht="14.25" x14ac:dyDescent="0.15">
      <c r="A22" s="46"/>
      <c r="B22" s="46"/>
      <c r="C22" s="46"/>
      <c r="D22" s="46"/>
      <c r="E22" s="46"/>
      <c r="F22" s="46"/>
      <c r="G22" s="46" t="s">
        <v>38</v>
      </c>
      <c r="H22" s="46"/>
      <c r="I22" s="46" t="s">
        <v>39</v>
      </c>
    </row>
    <row r="23" spans="1:9" ht="14.25" x14ac:dyDescent="0.15">
      <c r="A23" s="46"/>
      <c r="B23" s="46"/>
      <c r="C23" s="46"/>
      <c r="D23" s="46"/>
      <c r="E23" s="46"/>
      <c r="F23" s="46"/>
      <c r="G23" s="46"/>
      <c r="H23" s="46"/>
      <c r="I23" s="46"/>
    </row>
    <row r="24" spans="1:9" ht="14.25" x14ac:dyDescent="0.15">
      <c r="A24" s="24" t="s">
        <v>40</v>
      </c>
      <c r="B24" s="46"/>
      <c r="C24" s="46"/>
      <c r="D24" s="46"/>
      <c r="E24" s="46"/>
      <c r="F24" s="46"/>
      <c r="G24" s="46"/>
      <c r="H24" s="46"/>
      <c r="I24" s="46"/>
    </row>
    <row r="25" spans="1:9" ht="14.25" x14ac:dyDescent="0.15">
      <c r="A25" s="24" t="s">
        <v>41</v>
      </c>
      <c r="B25" s="46"/>
      <c r="C25" s="46"/>
      <c r="D25" s="46"/>
      <c r="E25" s="46"/>
      <c r="F25" s="46"/>
      <c r="G25" s="46"/>
      <c r="H25" s="46"/>
      <c r="I25" s="46"/>
    </row>
    <row r="26" spans="1:9" ht="14.25" x14ac:dyDescent="0.15">
      <c r="A26" s="46"/>
      <c r="B26" s="46"/>
      <c r="C26" s="46"/>
      <c r="D26" s="46"/>
      <c r="E26" s="46"/>
      <c r="F26" s="46"/>
      <c r="G26" s="46" t="s">
        <v>38</v>
      </c>
      <c r="H26" s="46"/>
      <c r="I26" s="46" t="s">
        <v>39</v>
      </c>
    </row>
    <row r="27" spans="1:9" ht="14.25" x14ac:dyDescent="0.15">
      <c r="A27" s="46"/>
      <c r="B27" s="46"/>
      <c r="C27" s="46"/>
      <c r="D27" s="46"/>
      <c r="E27" s="46"/>
      <c r="F27" s="46"/>
      <c r="G27" s="46"/>
      <c r="H27" s="46"/>
      <c r="I27" s="46"/>
    </row>
    <row r="28" spans="1:9" ht="14.25" x14ac:dyDescent="0.15">
      <c r="A28" s="24" t="s">
        <v>42</v>
      </c>
      <c r="B28" s="25"/>
      <c r="C28" s="25"/>
      <c r="D28" s="25"/>
      <c r="E28" s="25"/>
      <c r="F28" s="25"/>
      <c r="G28" s="25"/>
      <c r="H28" s="25"/>
      <c r="I28" s="25"/>
    </row>
    <row r="29" spans="1:9" ht="14.25" x14ac:dyDescent="0.15">
      <c r="A29" s="24" t="s">
        <v>43</v>
      </c>
      <c r="B29" s="46"/>
      <c r="C29" s="46"/>
      <c r="D29" s="46"/>
      <c r="E29" s="46"/>
      <c r="F29" s="46"/>
      <c r="G29" s="46"/>
      <c r="H29" s="46"/>
      <c r="I29" s="46"/>
    </row>
    <row r="30" spans="1:9" ht="14.25" x14ac:dyDescent="0.15">
      <c r="A30" s="24" t="s">
        <v>44</v>
      </c>
      <c r="B30" s="44"/>
      <c r="C30" s="46"/>
      <c r="D30" s="46"/>
      <c r="E30" s="46"/>
      <c r="F30" s="46"/>
      <c r="G30" s="46"/>
      <c r="H30" s="46"/>
      <c r="I30" s="46"/>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view="pageBreakPreview" zoomScale="60" zoomScaleNormal="100" workbookViewId="0">
      <selection activeCell="C16" sqref="C16"/>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60"/>
      <c r="G2" s="160"/>
    </row>
    <row r="3" spans="1:7" ht="14.25" x14ac:dyDescent="0.15">
      <c r="A3" s="22"/>
      <c r="B3" s="22"/>
      <c r="C3" s="22"/>
      <c r="D3" s="22"/>
      <c r="E3" s="22"/>
      <c r="F3" s="300" t="s">
        <v>46</v>
      </c>
      <c r="G3" s="300"/>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3"/>
      <c r="E7" s="43"/>
      <c r="F7" s="43"/>
      <c r="G7" s="43"/>
    </row>
    <row r="8" spans="1:7" ht="14.25" x14ac:dyDescent="0.15">
      <c r="A8" s="22"/>
      <c r="B8" s="22"/>
      <c r="C8" s="22"/>
      <c r="D8" s="43"/>
      <c r="E8" s="300"/>
      <c r="F8" s="300"/>
      <c r="G8" s="300"/>
    </row>
    <row r="9" spans="1:7" ht="14.25" x14ac:dyDescent="0.15">
      <c r="A9" s="22"/>
      <c r="B9" s="22"/>
      <c r="C9" s="22"/>
      <c r="D9" s="46" t="s">
        <v>33</v>
      </c>
      <c r="E9" s="300"/>
      <c r="F9" s="300"/>
      <c r="G9" s="300"/>
    </row>
    <row r="10" spans="1:7" ht="14.25" x14ac:dyDescent="0.15">
      <c r="A10" s="22"/>
      <c r="B10" s="22"/>
      <c r="C10" s="22"/>
      <c r="D10" s="46"/>
      <c r="E10" s="300"/>
      <c r="F10" s="300"/>
      <c r="G10" s="300"/>
    </row>
    <row r="11" spans="1:7" ht="14.25" x14ac:dyDescent="0.15">
      <c r="A11" s="22"/>
      <c r="B11" s="22"/>
      <c r="C11" s="22"/>
      <c r="D11" s="47" t="s">
        <v>34</v>
      </c>
      <c r="E11" s="300"/>
      <c r="F11" s="300"/>
      <c r="G11" s="300"/>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63" t="s">
        <v>137</v>
      </c>
      <c r="B14" s="163"/>
      <c r="C14" s="163"/>
      <c r="D14" s="163"/>
      <c r="E14" s="163"/>
      <c r="F14" s="163"/>
      <c r="G14" s="163"/>
    </row>
    <row r="15" spans="1:7" ht="14.25" x14ac:dyDescent="0.15">
      <c r="A15" s="163"/>
      <c r="B15" s="163"/>
      <c r="C15" s="163"/>
      <c r="D15" s="163"/>
      <c r="E15" s="163"/>
      <c r="F15" s="163"/>
      <c r="G15" s="163"/>
    </row>
    <row r="16" spans="1:7" ht="14.25" x14ac:dyDescent="0.15">
      <c r="A16" s="22"/>
      <c r="B16" s="22"/>
      <c r="C16" s="22"/>
      <c r="D16" s="22"/>
      <c r="E16" s="22"/>
      <c r="F16" s="22"/>
      <c r="G16" s="22"/>
    </row>
    <row r="17" spans="1:7" ht="14.25" x14ac:dyDescent="0.15">
      <c r="A17" s="159" t="s">
        <v>48</v>
      </c>
      <c r="B17" s="159"/>
      <c r="C17" s="159"/>
      <c r="D17" s="159"/>
      <c r="E17" s="159"/>
      <c r="F17" s="159"/>
      <c r="G17" s="159"/>
    </row>
    <row r="18" spans="1:7" ht="14.25" x14ac:dyDescent="0.15">
      <c r="A18" s="22"/>
      <c r="B18" s="22"/>
      <c r="C18" s="22"/>
      <c r="D18" s="22"/>
      <c r="E18" s="22"/>
      <c r="F18" s="22"/>
      <c r="G18" s="22"/>
    </row>
    <row r="19" spans="1:7" ht="14.25" x14ac:dyDescent="0.15">
      <c r="A19" s="22" t="s">
        <v>49</v>
      </c>
      <c r="B19" s="22"/>
      <c r="C19" s="22"/>
      <c r="D19" s="28" t="s">
        <v>50</v>
      </c>
      <c r="E19" s="29" t="e">
        <f>#REF!</f>
        <v>#REF!</v>
      </c>
      <c r="F19" s="48"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93</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第１号様式</vt:lpstr>
      <vt:lpstr>第２号様式 </vt:lpstr>
      <vt:lpstr>第３号様式</vt:lpstr>
      <vt:lpstr>第3号様式別紙 </vt:lpstr>
      <vt:lpstr>請求書</vt:lpstr>
      <vt:lpstr>収支予算書</vt:lpstr>
      <vt:lpstr>（記載例）第1号様式</vt:lpstr>
      <vt:lpstr>（記載例）第2号様式</vt:lpstr>
      <vt:lpstr>（記載例）第3号様式</vt:lpstr>
      <vt:lpstr>（記載例）第3号様式別紙  </vt:lpstr>
      <vt:lpstr>（記載例）請求書</vt:lpstr>
      <vt:lpstr>(記載例）収支予算書</vt:lpstr>
      <vt:lpstr>'（記載例）第1号様式'!Print_Area</vt:lpstr>
      <vt:lpstr>'（記載例）第3号様式別紙  '!Print_Area</vt:lpstr>
      <vt:lpstr>第１号様式!Print_Area</vt:lpstr>
      <vt:lpstr>'第２号様式 '!Print_Area</vt:lpstr>
      <vt:lpstr>第３号様式!Print_Area</vt:lpstr>
      <vt:lpstr>'第3号様式別紙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猪苗代 隆行(inawashiro-takayuki)</cp:lastModifiedBy>
  <cp:lastPrinted>2021-05-16T10:36:03Z</cp:lastPrinted>
  <dcterms:created xsi:type="dcterms:W3CDTF">2017-10-25T05:43:46Z</dcterms:created>
  <dcterms:modified xsi:type="dcterms:W3CDTF">2021-05-21T01:03:01Z</dcterms:modified>
</cp:coreProperties>
</file>