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KGLA\Desktop\"/>
    </mc:Choice>
  </mc:AlternateContent>
  <bookViews>
    <workbookView xWindow="0" yWindow="0" windowWidth="28800" windowHeight="12210" tabRatio="927" firstSheet="9" activeTab="12"/>
  </bookViews>
  <sheets>
    <sheet name="リスト" sheetId="1" state="hidden" r:id="rId1"/>
    <sheet name="第１号－１様式" sheetId="2" r:id="rId2"/>
    <sheet name="別紙1" sheetId="3" r:id="rId3"/>
    <sheet name=" 別紙１（補足資料）" sheetId="4" r:id="rId4"/>
    <sheet name="別紙2" sheetId="5" r:id="rId5"/>
    <sheet name="第１号－２様式" sheetId="6" r:id="rId6"/>
    <sheet name="別紙１－１ " sheetId="7" r:id="rId7"/>
    <sheet name="別紙１－２" sheetId="8" r:id="rId8"/>
    <sheet name="別紙１－３ (修正)" sheetId="35" r:id="rId9"/>
    <sheet name="別紙２－２" sheetId="10" r:id="rId10"/>
    <sheet name="第2号様式（交付申請書）" sheetId="11" r:id="rId11"/>
    <sheet name="第3号様式（実績報告書）" sheetId="12" r:id="rId12"/>
    <sheet name="実績ｰ別紙1" sheetId="13" r:id="rId13"/>
    <sheet name="実績-別紙１－１ " sheetId="14" r:id="rId14"/>
    <sheet name="実績-別紙１－２" sheetId="15" r:id="rId15"/>
    <sheet name="実績-別紙１－３" sheetId="16" r:id="rId16"/>
    <sheet name="実績-別紙2" sheetId="17" r:id="rId17"/>
    <sheet name="第４号様式（直・仕入控除）" sheetId="18" r:id="rId18"/>
    <sheet name="第５号様式（間・仕入控除）" sheetId="19" r:id="rId19"/>
    <sheet name="第６号様式 (調書)" sheetId="20" r:id="rId20"/>
    <sheet name="別紙2（案２）" sheetId="21" state="hidden" r:id="rId21"/>
    <sheet name="（積算）" sheetId="22" state="hidden" r:id="rId22"/>
    <sheet name="（別紙1）" sheetId="23" state="hidden" r:id="rId23"/>
    <sheet name="（別紙2）" sheetId="24" state="hidden" r:id="rId24"/>
    <sheet name="第3号様式" sheetId="25" state="hidden" r:id="rId25"/>
    <sheet name="〔別紙1〕" sheetId="26" state="hidden" r:id="rId26"/>
    <sheet name="〔別紙2〕" sheetId="27" state="hidden" r:id="rId27"/>
    <sheet name="第4号様式" sheetId="28" state="hidden" r:id="rId28"/>
    <sheet name="第5号様式" sheetId="29" state="hidden" r:id="rId29"/>
    <sheet name="第6号様式" sheetId="30" state="hidden" r:id="rId30"/>
    <sheet name="事業分類・区分" sheetId="31" state="hidden" r:id="rId31"/>
    <sheet name="補助率・係数" sheetId="32" state="hidden" r:id="rId32"/>
    <sheet name="【参考】算出区分" sheetId="33" state="hidden" r:id="rId33"/>
    <sheet name="【参考】計算方法早見表" sheetId="34"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実績ｰ別紙1!$A$6:$J$39</definedName>
    <definedName name="_xlnm._FilterDatabase" localSheetId="16" hidden="1">'実績-別紙2'!$A$7:$T$31</definedName>
    <definedName name="_xlnm._FilterDatabase" localSheetId="2" hidden="1">別紙1!$A$6:$J$40</definedName>
    <definedName name="_xlnm._FilterDatabase" localSheetId="4" hidden="1">別紙2!$A$7:$T$27</definedName>
    <definedName name="_xlnm._FilterDatabase" localSheetId="20" hidden="1">'別紙2（案２）'!$A$7:$N$22</definedName>
    <definedName name="_xlnm._FilterDatabase" localSheetId="9" hidden="1">'別紙２－２'!$A$7:$S$12</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実績ｰ別紙1!$B$1:$I$37</definedName>
    <definedName name="_xlnm.Print_Area" localSheetId="13">'実績-別紙１－１ '!$A$1:$H$53</definedName>
    <definedName name="_xlnm.Print_Area" localSheetId="14">'実績-別紙１－２'!$A$1:$G$43</definedName>
    <definedName name="_xlnm.Print_Area" localSheetId="15">'実績-別紙１－３'!$A$1:$I$13</definedName>
    <definedName name="_xlnm.Print_Area" localSheetId="16">'実績-別紙2'!$B$1:$R$31</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別紙1!$B$1:$I$34</definedName>
    <definedName name="_xlnm.Print_Area" localSheetId="6">'別紙１－１ '!$A$1:$H$53</definedName>
    <definedName name="_xlnm.Print_Area" localSheetId="7">'別紙１－２'!$A$1:$G$43</definedName>
    <definedName name="_xlnm.Print_Area" localSheetId="8">'別紙１－３ (修正)'!$A$1:$I$13</definedName>
    <definedName name="_xlnm.Print_Area" localSheetId="4">別紙2!$B$1:$R$30</definedName>
    <definedName name="_xlnm.Print_Area" localSheetId="20">'別紙2（案２）'!$B$1:$L$25</definedName>
    <definedName name="_xlnm.Print_Area" localSheetId="9">'別紙２－２'!$B$1:$Q$15</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3">'実績-別紙１－１ '!$4:$7</definedName>
    <definedName name="_xlnm.Print_Titles" localSheetId="16">'実績-別紙2'!$5:$7</definedName>
    <definedName name="_xlnm.Print_Titles" localSheetId="2">別紙1!$6:$6</definedName>
    <definedName name="_xlnm.Print_Titles" localSheetId="6">'別紙１－１ '!$4:$7</definedName>
    <definedName name="_xlnm.Print_Titles" localSheetId="4">別紙2!$5:$7</definedName>
    <definedName name="_xlnm.Print_Titles" localSheetId="20">'別紙2（案２）'!$5:$7</definedName>
    <definedName name="_xlnm.Print_Titles" localSheetId="9">'別紙２－２'!$5:$7</definedName>
    <definedName name="Z_9B008D34_F000_412D_B848_95502D7DC370_.wvu.Cols" localSheetId="23" hidden="1">'（別紙2）'!$S:$S</definedName>
    <definedName name="Z_9B008D34_F000_412D_B848_95502D7DC370_.wvu.Cols" localSheetId="32" hidden="1">【参考】算出区分!$C:$D,【参考】算出区分!$G:$G</definedName>
    <definedName name="Z_9B008D34_F000_412D_B848_95502D7DC370_.wvu.Cols" localSheetId="26" hidden="1">〔別紙2〕!$T:$T</definedName>
    <definedName name="Z_9B008D34_F000_412D_B848_95502D7DC370_.wvu.Cols" localSheetId="16" hidden="1">'実績-別紙2'!$T:$T</definedName>
    <definedName name="Z_9B008D34_F000_412D_B848_95502D7DC370_.wvu.Cols" localSheetId="4" hidden="1">別紙2!$T:$T</definedName>
    <definedName name="Z_9B008D34_F000_412D_B848_95502D7DC370_.wvu.Cols" localSheetId="20" hidden="1">'別紙2（案２）'!$N:$N</definedName>
    <definedName name="Z_9B008D34_F000_412D_B848_95502D7DC370_.wvu.Cols" localSheetId="9" hidden="1">'別紙２－２'!$S:$S</definedName>
    <definedName name="Z_9B008D34_F000_412D_B848_95502D7DC370_.wvu.FilterData" localSheetId="12" hidden="1">実績ｰ別紙1!$A$6:$J$39</definedName>
    <definedName name="Z_9B008D34_F000_412D_B848_95502D7DC370_.wvu.FilterData" localSheetId="16" hidden="1">'実績-別紙2'!$A$7:$T$31</definedName>
    <definedName name="Z_9B008D34_F000_412D_B848_95502D7DC370_.wvu.FilterData" localSheetId="2" hidden="1">別紙1!$A$6:$J$40</definedName>
    <definedName name="Z_9B008D34_F000_412D_B848_95502D7DC370_.wvu.FilterData" localSheetId="4" hidden="1">別紙2!$A$7:$T$27</definedName>
    <definedName name="Z_9B008D34_F000_412D_B848_95502D7DC370_.wvu.FilterData" localSheetId="20" hidden="1">'別紙2（案２）'!$A$7:$N$22</definedName>
    <definedName name="Z_9B008D34_F000_412D_B848_95502D7DC370_.wvu.FilterData" localSheetId="9" hidden="1">'別紙２－２'!$A$7:$S$12</definedName>
    <definedName name="Z_9B008D34_F000_412D_B848_95502D7DC370_.wvu.FilterData" localSheetId="31" hidden="1">補助率・係数!$A$2:$F$62</definedName>
    <definedName name="Z_9B008D34_F000_412D_B848_95502D7DC370_.wvu.PrintArea" localSheetId="3" hidden="1">' 別紙１（補足資料）'!$A$1:$F$10</definedName>
    <definedName name="Z_9B008D34_F000_412D_B848_95502D7DC370_.wvu.PrintArea" localSheetId="22" hidden="1">'（別紙1）'!$B$1:$E$31</definedName>
    <definedName name="Z_9B008D34_F000_412D_B848_95502D7DC370_.wvu.PrintArea" localSheetId="23" hidden="1">'（別紙2）'!$B$1:$Q$38</definedName>
    <definedName name="Z_9B008D34_F000_412D_B848_95502D7DC370_.wvu.PrintArea" localSheetId="33" hidden="1">【参考】計算方法早見表!$A$1:$N$25</definedName>
    <definedName name="Z_9B008D34_F000_412D_B848_95502D7DC370_.wvu.PrintArea" localSheetId="32" hidden="1">【参考】算出区分!$A$1:$I$68</definedName>
    <definedName name="Z_9B008D34_F000_412D_B848_95502D7DC370_.wvu.PrintArea" localSheetId="25" hidden="1">〔別紙1〕!$B$1:$E$31</definedName>
    <definedName name="Z_9B008D34_F000_412D_B848_95502D7DC370_.wvu.PrintArea" localSheetId="26" hidden="1">〔別紙2〕!$B$1:$R$38</definedName>
    <definedName name="Z_9B008D34_F000_412D_B848_95502D7DC370_.wvu.PrintArea" localSheetId="12" hidden="1">実績ｰ別紙1!$B$1:$I$37</definedName>
    <definedName name="Z_9B008D34_F000_412D_B848_95502D7DC370_.wvu.PrintArea" localSheetId="13" hidden="1">'実績-別紙１－１ '!$A$1:$H$53</definedName>
    <definedName name="Z_9B008D34_F000_412D_B848_95502D7DC370_.wvu.PrintArea" localSheetId="14" hidden="1">'実績-別紙１－２'!$A$1:$G$43</definedName>
    <definedName name="Z_9B008D34_F000_412D_B848_95502D7DC370_.wvu.PrintArea" localSheetId="15" hidden="1">'実績-別紙１－３'!$A$1:$I$13</definedName>
    <definedName name="Z_9B008D34_F000_412D_B848_95502D7DC370_.wvu.PrintArea" localSheetId="16" hidden="1">'実績-別紙2'!$B$1:$R$31</definedName>
    <definedName name="Z_9B008D34_F000_412D_B848_95502D7DC370_.wvu.PrintArea" localSheetId="1" hidden="1">'第１号－１様式'!$A$1:$I$30</definedName>
    <definedName name="Z_9B008D34_F000_412D_B848_95502D7DC370_.wvu.PrintArea" localSheetId="5" hidden="1">'第１号－２様式'!$A$1:$I$30</definedName>
    <definedName name="Z_9B008D34_F000_412D_B848_95502D7DC370_.wvu.PrintArea" localSheetId="10" hidden="1">'第2号様式（交付申請書）'!$A$1:$I$29</definedName>
    <definedName name="Z_9B008D34_F000_412D_B848_95502D7DC370_.wvu.PrintArea" localSheetId="11" hidden="1">'第3号様式（実績報告書）'!$A$1:$I$34</definedName>
    <definedName name="Z_9B008D34_F000_412D_B848_95502D7DC370_.wvu.PrintArea" localSheetId="29" hidden="1">第6号様式!$B$1:$N$26</definedName>
    <definedName name="Z_9B008D34_F000_412D_B848_95502D7DC370_.wvu.PrintArea" localSheetId="19" hidden="1">'第６号様式 (調書)'!$B$1:$N$26</definedName>
    <definedName name="Z_9B008D34_F000_412D_B848_95502D7DC370_.wvu.PrintArea" localSheetId="2" hidden="1">別紙1!$B$1:$I$34</definedName>
    <definedName name="Z_9B008D34_F000_412D_B848_95502D7DC370_.wvu.PrintArea" localSheetId="6" hidden="1">'別紙１－１ '!$A$1:$H$53</definedName>
    <definedName name="Z_9B008D34_F000_412D_B848_95502D7DC370_.wvu.PrintArea" localSheetId="7" hidden="1">'別紙１－２'!$A$1:$G$43</definedName>
    <definedName name="Z_9B008D34_F000_412D_B848_95502D7DC370_.wvu.PrintArea" localSheetId="8" hidden="1">'別紙１－３ (修正)'!$A$1:$I$13</definedName>
    <definedName name="Z_9B008D34_F000_412D_B848_95502D7DC370_.wvu.PrintArea" localSheetId="4" hidden="1">別紙2!$B$1:$R$30</definedName>
    <definedName name="Z_9B008D34_F000_412D_B848_95502D7DC370_.wvu.PrintArea" localSheetId="20" hidden="1">'別紙2（案２）'!$B$1:$L$25</definedName>
    <definedName name="Z_9B008D34_F000_412D_B848_95502D7DC370_.wvu.PrintArea" localSheetId="9" hidden="1">'別紙２－２'!$B$1:$Q$15</definedName>
    <definedName name="Z_9B008D34_F000_412D_B848_95502D7DC370_.wvu.PrintTitles" localSheetId="22" hidden="1">'（別紙1）'!$6:$6</definedName>
    <definedName name="Z_9B008D34_F000_412D_B848_95502D7DC370_.wvu.PrintTitles" localSheetId="23" hidden="1">'（別紙2）'!$5:$7</definedName>
    <definedName name="Z_9B008D34_F000_412D_B848_95502D7DC370_.wvu.PrintTitles" localSheetId="25" hidden="1">〔別紙1〕!$6:$6</definedName>
    <definedName name="Z_9B008D34_F000_412D_B848_95502D7DC370_.wvu.PrintTitles" localSheetId="26" hidden="1">〔別紙2〕!$5:$7</definedName>
    <definedName name="Z_9B008D34_F000_412D_B848_95502D7DC370_.wvu.PrintTitles" localSheetId="12" hidden="1">実績ｰ別紙1!$6:$6</definedName>
    <definedName name="Z_9B008D34_F000_412D_B848_95502D7DC370_.wvu.PrintTitles" localSheetId="13" hidden="1">'実績-別紙１－１ '!$4:$7</definedName>
    <definedName name="Z_9B008D34_F000_412D_B848_95502D7DC370_.wvu.PrintTitles" localSheetId="16" hidden="1">'実績-別紙2'!$5:$7</definedName>
    <definedName name="Z_9B008D34_F000_412D_B848_95502D7DC370_.wvu.PrintTitles" localSheetId="2" hidden="1">別紙1!$6:$6</definedName>
    <definedName name="Z_9B008D34_F000_412D_B848_95502D7DC370_.wvu.PrintTitles" localSheetId="6" hidden="1">'別紙１－１ '!$4:$7</definedName>
    <definedName name="Z_9B008D34_F000_412D_B848_95502D7DC370_.wvu.PrintTitles" localSheetId="4" hidden="1">別紙2!$5:$7</definedName>
    <definedName name="Z_9B008D34_F000_412D_B848_95502D7DC370_.wvu.PrintTitles" localSheetId="20" hidden="1">'別紙2（案２）'!$5:$7</definedName>
    <definedName name="Z_9B008D34_F000_412D_B848_95502D7DC370_.wvu.PrintTitles" localSheetId="9" hidden="1">'別紙２－２'!$5:$7</definedName>
    <definedName name="Z_9B008D34_F000_412D_B848_95502D7DC370_.wvu.Rows" localSheetId="12" hidden="1">実績ｰ別紙1!$34:$39</definedName>
    <definedName name="Z_9B008D34_F000_412D_B848_95502D7DC370_.wvu.Rows" localSheetId="2" hidden="1">別紙1!$30:$40</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62913"/>
  <customWorkbookViews>
    <customWorkbookView name="山本 晃立(yamamoto-kouryuu.8s4) - 個人用ビュー" guid="{9B008D34-F000-412D-B848-95502D7DC370}" mergeInterval="0" personalView="1" maximized="1" xWindow="-1928" yWindow="-8" windowWidth="1936" windowHeight="1056" tabRatio="653" activeSheetId="2"/>
  </customWorkbookViews>
</workbook>
</file>

<file path=xl/calcChain.xml><?xml version="1.0" encoding="utf-8"?>
<calcChain xmlns="http://schemas.openxmlformats.org/spreadsheetml/2006/main">
  <c r="I33" i="13" l="1"/>
  <c r="H33" i="13"/>
  <c r="D31" i="17"/>
  <c r="C12" i="10"/>
  <c r="D27" i="5"/>
  <c r="D12" i="10"/>
  <c r="E12" i="10"/>
  <c r="F12" i="10"/>
  <c r="G12" i="10"/>
  <c r="H12" i="10"/>
  <c r="I12" i="10"/>
  <c r="J12" i="10"/>
  <c r="K12" i="10"/>
  <c r="L12" i="10"/>
  <c r="N12" i="10"/>
  <c r="E31" i="17"/>
  <c r="F31" i="17"/>
  <c r="G31" i="17"/>
  <c r="H31" i="17"/>
  <c r="I31" i="17"/>
  <c r="J31" i="17"/>
  <c r="K31" i="17"/>
  <c r="L31" i="17"/>
  <c r="M31" i="17"/>
  <c r="O31" i="17"/>
  <c r="P31" i="17"/>
  <c r="Q31" i="17"/>
  <c r="H30" i="17"/>
  <c r="J30" i="17" s="1"/>
  <c r="O30" i="17" s="1"/>
  <c r="Q30" i="17" s="1"/>
  <c r="I30" i="17"/>
  <c r="D12" i="16"/>
  <c r="B12" i="16"/>
  <c r="G10" i="10" l="1"/>
  <c r="I10" i="10" s="1"/>
  <c r="N10" i="10" s="1"/>
  <c r="H10" i="10"/>
  <c r="G11" i="10"/>
  <c r="I11" i="10" s="1"/>
  <c r="N11" i="10" s="1"/>
  <c r="H11" i="10"/>
  <c r="D12" i="35"/>
  <c r="B12" i="35"/>
  <c r="I26" i="17" l="1"/>
  <c r="H26" i="17"/>
  <c r="I17" i="17"/>
  <c r="H17" i="17"/>
  <c r="J17" i="17" s="1"/>
  <c r="O17" i="17" s="1"/>
  <c r="Q17" i="17" s="1"/>
  <c r="H16" i="17"/>
  <c r="I16" i="17"/>
  <c r="J16" i="17" s="1"/>
  <c r="O16" i="17" s="1"/>
  <c r="Q16" i="17" s="1"/>
  <c r="Q27" i="5"/>
  <c r="P27" i="5"/>
  <c r="H26" i="5"/>
  <c r="M27" i="5"/>
  <c r="L27" i="5"/>
  <c r="K27" i="5"/>
  <c r="G27" i="5"/>
  <c r="F27" i="5"/>
  <c r="E27" i="5"/>
  <c r="I17" i="5"/>
  <c r="H17" i="5"/>
  <c r="J17" i="5" s="1"/>
  <c r="O17" i="5" s="1"/>
  <c r="J26" i="17" l="1"/>
  <c r="O26" i="17" s="1"/>
  <c r="Q26" i="17" s="1"/>
  <c r="I29" i="17"/>
  <c r="H29" i="17"/>
  <c r="J29" i="17" s="1"/>
  <c r="O29" i="17" s="1"/>
  <c r="Q29" i="17" s="1"/>
  <c r="I25" i="5"/>
  <c r="H25" i="5"/>
  <c r="J25" i="5" s="1"/>
  <c r="O25" i="5" s="1"/>
  <c r="H16" i="5" l="1"/>
  <c r="I16" i="5"/>
  <c r="J16" i="5" l="1"/>
  <c r="O16" i="5" s="1"/>
  <c r="I25" i="17"/>
  <c r="H25" i="17"/>
  <c r="J25" i="17" s="1"/>
  <c r="O25" i="17" s="1"/>
  <c r="Q25" i="17" s="1"/>
  <c r="I26" i="5"/>
  <c r="J26" i="5"/>
  <c r="O26" i="5" s="1"/>
  <c r="I24" i="17" l="1"/>
  <c r="H24" i="17"/>
  <c r="J24" i="17" s="1"/>
  <c r="O24" i="17" s="1"/>
  <c r="Q24" i="17" s="1"/>
  <c r="H24" i="5"/>
  <c r="I24" i="5"/>
  <c r="J24" i="5" l="1"/>
  <c r="O24" i="5" s="1"/>
  <c r="C8" i="14"/>
  <c r="D11" i="14"/>
  <c r="D8" i="14" s="1"/>
  <c r="D15" i="14"/>
  <c r="G22" i="14"/>
  <c r="G23" i="14"/>
  <c r="G26" i="14"/>
  <c r="G27" i="14"/>
  <c r="G52" i="14" s="1"/>
  <c r="G30" i="14"/>
  <c r="G33" i="14"/>
  <c r="G34" i="14"/>
  <c r="G38" i="14"/>
  <c r="G39" i="14"/>
  <c r="G42" i="14"/>
  <c r="G43" i="14"/>
  <c r="G46" i="14"/>
  <c r="G49" i="14"/>
  <c r="G50" i="14"/>
  <c r="G50" i="7"/>
  <c r="G49" i="7"/>
  <c r="G46" i="7"/>
  <c r="G43" i="7"/>
  <c r="G42" i="7"/>
  <c r="G39" i="7"/>
  <c r="G38" i="7"/>
  <c r="G34" i="7"/>
  <c r="G33" i="7"/>
  <c r="G30" i="7"/>
  <c r="G27" i="7"/>
  <c r="G26" i="7"/>
  <c r="G23" i="7"/>
  <c r="G22" i="7"/>
  <c r="G52" i="7" s="1"/>
  <c r="D15" i="7"/>
  <c r="D8" i="7" s="1"/>
  <c r="D11" i="7"/>
  <c r="C8" i="7"/>
  <c r="A7" i="13" l="1"/>
  <c r="S9" i="10"/>
  <c r="H9" i="10"/>
  <c r="G9" i="10"/>
  <c r="S8" i="10"/>
  <c r="H8" i="10"/>
  <c r="G8" i="10"/>
  <c r="M3" i="10"/>
  <c r="T23" i="5"/>
  <c r="I23" i="5"/>
  <c r="H23" i="5"/>
  <c r="T22" i="5"/>
  <c r="I22" i="5"/>
  <c r="H22" i="5"/>
  <c r="T21" i="5"/>
  <c r="I21" i="5"/>
  <c r="J21" i="5" s="1"/>
  <c r="O21" i="5" s="1"/>
  <c r="H21" i="5"/>
  <c r="T20" i="5"/>
  <c r="I20" i="5"/>
  <c r="H20" i="5"/>
  <c r="T19" i="5"/>
  <c r="I19" i="5"/>
  <c r="H19" i="5"/>
  <c r="T18" i="5"/>
  <c r="I18" i="5"/>
  <c r="H18" i="5"/>
  <c r="T15" i="5"/>
  <c r="I15" i="5"/>
  <c r="J15" i="5" s="1"/>
  <c r="O15" i="5" s="1"/>
  <c r="H15" i="5"/>
  <c r="T14" i="5"/>
  <c r="I14" i="5"/>
  <c r="H14" i="5"/>
  <c r="T13" i="5"/>
  <c r="I13" i="5"/>
  <c r="H13" i="5"/>
  <c r="T12" i="5"/>
  <c r="I12" i="5"/>
  <c r="H12" i="5"/>
  <c r="J12" i="5" s="1"/>
  <c r="O12" i="5" s="1"/>
  <c r="T11" i="5"/>
  <c r="I11" i="5"/>
  <c r="H11" i="5"/>
  <c r="T10" i="5"/>
  <c r="I10" i="5"/>
  <c r="H10" i="5"/>
  <c r="T9" i="5"/>
  <c r="I9" i="5"/>
  <c r="H9" i="5"/>
  <c r="T8" i="5"/>
  <c r="I8" i="5"/>
  <c r="H8" i="5"/>
  <c r="N3" i="5"/>
  <c r="H27" i="5" l="1"/>
  <c r="J22" i="5"/>
  <c r="O22" i="5" s="1"/>
  <c r="I9" i="10"/>
  <c r="N9" i="10" s="1"/>
  <c r="J11" i="5"/>
  <c r="O11" i="5" s="1"/>
  <c r="J18" i="5"/>
  <c r="O18" i="5" s="1"/>
  <c r="I27" i="5"/>
  <c r="A34" i="13"/>
  <c r="A35" i="13" s="1"/>
  <c r="A36" i="13" s="1"/>
  <c r="A37" i="13" s="1"/>
  <c r="A38" i="13" s="1"/>
  <c r="A39" i="13" s="1"/>
  <c r="A8" i="13"/>
  <c r="A12" i="13" s="1"/>
  <c r="A13" i="13" s="1"/>
  <c r="A14" i="13" s="1"/>
  <c r="A15" i="13" s="1"/>
  <c r="A16" i="13" s="1"/>
  <c r="A20" i="13" s="1"/>
  <c r="A21" i="13" s="1"/>
  <c r="A22" i="13" s="1"/>
  <c r="A23" i="13" s="1"/>
  <c r="A24" i="13" s="1"/>
  <c r="A25" i="13" s="1"/>
  <c r="A26" i="13" s="1"/>
  <c r="A27" i="13" s="1"/>
  <c r="A29" i="13" s="1"/>
  <c r="A30" i="13" s="1"/>
  <c r="A31" i="13" s="1"/>
  <c r="J10" i="5"/>
  <c r="O10" i="5" s="1"/>
  <c r="J13" i="5"/>
  <c r="O13" i="5" s="1"/>
  <c r="J19" i="5"/>
  <c r="O19" i="5" s="1"/>
  <c r="J23" i="5"/>
  <c r="O23" i="5" s="1"/>
  <c r="J20" i="5"/>
  <c r="O20" i="5" s="1"/>
  <c r="J8" i="5"/>
  <c r="J9" i="5"/>
  <c r="O9" i="5" s="1"/>
  <c r="J14" i="5"/>
  <c r="O14" i="5" s="1"/>
  <c r="I8" i="10"/>
  <c r="A7" i="3"/>
  <c r="N8" i="10" l="1"/>
  <c r="J27" i="5"/>
  <c r="O8" i="5"/>
  <c r="O27" i="5" s="1"/>
  <c r="A8" i="3"/>
  <c r="A9" i="3" s="1"/>
  <c r="A10" i="3" s="1"/>
  <c r="A11" i="3" s="1"/>
  <c r="A12" i="3" s="1"/>
  <c r="A13" i="3" s="1"/>
  <c r="A14" i="3" s="1"/>
  <c r="A15" i="3" s="1"/>
  <c r="A16" i="3" s="1"/>
  <c r="A17" i="3" s="1"/>
  <c r="A18" i="3" s="1"/>
  <c r="A20" i="3" s="1"/>
  <c r="A21" i="3" s="1"/>
  <c r="A22" i="3" s="1"/>
  <c r="A23" i="3" s="1"/>
  <c r="A24" i="3" s="1"/>
  <c r="A25" i="3" s="1"/>
  <c r="A26" i="3" s="1"/>
  <c r="A27" i="3" s="1"/>
  <c r="A28" i="3" s="1"/>
  <c r="C10" i="4"/>
  <c r="A30" i="3" l="1"/>
  <c r="A31" i="3" s="1"/>
  <c r="A32" i="3" s="1"/>
  <c r="A33" i="3" s="1"/>
  <c r="A34" i="3" s="1"/>
  <c r="A35" i="3" s="1"/>
  <c r="A36" i="3" s="1"/>
  <c r="A37" i="3" s="1"/>
  <c r="A38" i="3" s="1"/>
  <c r="A39" i="3" s="1"/>
  <c r="A40" i="3" s="1"/>
  <c r="F38" i="15"/>
  <c r="E38" i="15"/>
  <c r="D38" i="15"/>
  <c r="F33" i="15"/>
  <c r="E33" i="15"/>
  <c r="D33" i="15"/>
  <c r="F28" i="15"/>
  <c r="E28" i="15"/>
  <c r="D28" i="15"/>
  <c r="F23" i="15"/>
  <c r="E23" i="15"/>
  <c r="D23" i="15"/>
  <c r="D43" i="15" s="1"/>
  <c r="F18" i="15"/>
  <c r="E18" i="15"/>
  <c r="D18" i="15"/>
  <c r="F13" i="15"/>
  <c r="E13" i="15"/>
  <c r="D13" i="15"/>
  <c r="F8" i="15"/>
  <c r="F43" i="15" s="1"/>
  <c r="E8" i="15"/>
  <c r="E43" i="15" s="1"/>
  <c r="D8" i="15"/>
  <c r="H27" i="17"/>
  <c r="I27" i="17"/>
  <c r="H28" i="17"/>
  <c r="I28" i="17"/>
  <c r="J28" i="17" l="1"/>
  <c r="O28" i="17" s="1"/>
  <c r="Q28" i="17" s="1"/>
  <c r="J27" i="17"/>
  <c r="O27" i="17" s="1"/>
  <c r="Q27" i="17" s="1"/>
  <c r="F38" i="8" l="1"/>
  <c r="E38" i="8"/>
  <c r="D38" i="8"/>
  <c r="F33" i="8"/>
  <c r="E33" i="8"/>
  <c r="D33" i="8"/>
  <c r="F28" i="8"/>
  <c r="E28" i="8"/>
  <c r="D28" i="8"/>
  <c r="F23" i="8"/>
  <c r="E23" i="8"/>
  <c r="D23" i="8"/>
  <c r="F18" i="8"/>
  <c r="E18" i="8"/>
  <c r="D18" i="8"/>
  <c r="F13" i="8"/>
  <c r="E13" i="8"/>
  <c r="D13" i="8"/>
  <c r="F8" i="8"/>
  <c r="F43" i="8" s="1"/>
  <c r="E8" i="8"/>
  <c r="E43" i="8" s="1"/>
  <c r="D8" i="8"/>
  <c r="D43" i="8" s="1"/>
  <c r="T23" i="17" l="1"/>
  <c r="I23" i="17"/>
  <c r="H23" i="17"/>
  <c r="T22" i="17"/>
  <c r="I22" i="17"/>
  <c r="H22" i="17"/>
  <c r="T21" i="17"/>
  <c r="I21" i="17"/>
  <c r="H21" i="17"/>
  <c r="T20" i="17"/>
  <c r="I20" i="17"/>
  <c r="H20" i="17"/>
  <c r="T19" i="17"/>
  <c r="I19" i="17"/>
  <c r="H19" i="17"/>
  <c r="T18" i="17"/>
  <c r="I18" i="17"/>
  <c r="H18" i="17"/>
  <c r="T15" i="17"/>
  <c r="I15" i="17"/>
  <c r="H15" i="17"/>
  <c r="T14" i="17"/>
  <c r="I14" i="17"/>
  <c r="H14" i="17"/>
  <c r="T13" i="17"/>
  <c r="I13" i="17"/>
  <c r="H13" i="17"/>
  <c r="T12" i="17"/>
  <c r="I12" i="17"/>
  <c r="H12" i="17"/>
  <c r="T11" i="17"/>
  <c r="I11" i="17"/>
  <c r="H11" i="17"/>
  <c r="T10" i="17"/>
  <c r="I10" i="17"/>
  <c r="H10" i="17"/>
  <c r="J10" i="17" s="1"/>
  <c r="O10" i="17" s="1"/>
  <c r="Q10" i="17" s="1"/>
  <c r="T9" i="17"/>
  <c r="I9" i="17"/>
  <c r="H9" i="17"/>
  <c r="T8" i="17"/>
  <c r="I8" i="17"/>
  <c r="H8" i="17"/>
  <c r="J9" i="17" l="1"/>
  <c r="O9" i="17" s="1"/>
  <c r="Q9" i="17" s="1"/>
  <c r="J11" i="17"/>
  <c r="O11" i="17" s="1"/>
  <c r="Q11" i="17" s="1"/>
  <c r="J12" i="17"/>
  <c r="O12" i="17" s="1"/>
  <c r="Q12" i="17" s="1"/>
  <c r="J13" i="17"/>
  <c r="O13" i="17" s="1"/>
  <c r="Q13" i="17" s="1"/>
  <c r="J14" i="17"/>
  <c r="O14" i="17" s="1"/>
  <c r="Q14" i="17" s="1"/>
  <c r="J15" i="17"/>
  <c r="O15" i="17" s="1"/>
  <c r="Q15" i="17" s="1"/>
  <c r="J18" i="17"/>
  <c r="O18" i="17" s="1"/>
  <c r="Q18" i="17" s="1"/>
  <c r="J19" i="17"/>
  <c r="O19" i="17" s="1"/>
  <c r="Q19" i="17" s="1"/>
  <c r="J20" i="17"/>
  <c r="O20" i="17" s="1"/>
  <c r="Q20" i="17" s="1"/>
  <c r="J21" i="17"/>
  <c r="O21" i="17" s="1"/>
  <c r="Q21" i="17" s="1"/>
  <c r="J22" i="17"/>
  <c r="O22" i="17" s="1"/>
  <c r="Q22" i="17" s="1"/>
  <c r="J23" i="17"/>
  <c r="O23" i="17" s="1"/>
  <c r="Q23" i="17" s="1"/>
  <c r="J8" i="17"/>
  <c r="O8" i="17" l="1"/>
  <c r="Q8" i="17" l="1"/>
  <c r="N21" i="21"/>
  <c r="G21" i="21"/>
  <c r="H21" i="21" s="1"/>
  <c r="K21" i="21" s="1"/>
  <c r="N20" i="21"/>
  <c r="H20" i="21"/>
  <c r="K20" i="21" s="1"/>
  <c r="G20" i="21"/>
  <c r="N19" i="21"/>
  <c r="G19" i="21"/>
  <c r="H19" i="21" s="1"/>
  <c r="K19" i="21" s="1"/>
  <c r="N18" i="21"/>
  <c r="G18" i="21"/>
  <c r="H18" i="21" s="1"/>
  <c r="K18" i="21" s="1"/>
  <c r="N17" i="21"/>
  <c r="G17" i="21"/>
  <c r="H17" i="21" s="1"/>
  <c r="K17" i="21" s="1"/>
  <c r="N16" i="21"/>
  <c r="H16" i="21"/>
  <c r="K16" i="21" s="1"/>
  <c r="G16" i="21"/>
  <c r="N15" i="21"/>
  <c r="G15" i="21"/>
  <c r="H15" i="21" s="1"/>
  <c r="K15" i="21" s="1"/>
  <c r="N14" i="21"/>
  <c r="G14" i="21"/>
  <c r="H14" i="21" s="1"/>
  <c r="K14" i="21" s="1"/>
  <c r="N13" i="21"/>
  <c r="G13" i="21"/>
  <c r="H13" i="21" s="1"/>
  <c r="K13" i="21" s="1"/>
  <c r="N12" i="21"/>
  <c r="H12" i="21"/>
  <c r="K12" i="21" s="1"/>
  <c r="G12" i="2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7" l="1"/>
  <c r="M10" i="27"/>
  <c r="M11" i="27"/>
  <c r="M12" i="27"/>
  <c r="M13" i="27"/>
  <c r="M14" i="27"/>
  <c r="M15" i="27"/>
  <c r="M16" i="27"/>
  <c r="M17" i="27"/>
  <c r="M18" i="27"/>
  <c r="M19" i="27"/>
  <c r="M20" i="27"/>
  <c r="M21" i="27"/>
  <c r="M22" i="27"/>
  <c r="M23" i="27"/>
  <c r="M24" i="27"/>
  <c r="M25" i="27"/>
  <c r="M26" i="27"/>
  <c r="M27" i="27"/>
  <c r="M28" i="27"/>
  <c r="M29" i="27"/>
  <c r="M30" i="27"/>
  <c r="M31" i="27"/>
  <c r="M32" i="27"/>
  <c r="M8" i="27"/>
  <c r="M9" i="24"/>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T25" i="27"/>
  <c r="S25" i="24"/>
  <c r="U25" i="24" s="1"/>
  <c r="S23" i="24"/>
  <c r="U23" i="24" s="1"/>
  <c r="T32" i="27"/>
  <c r="V32" i="27" s="1"/>
  <c r="T31" i="27"/>
  <c r="T27" i="27"/>
  <c r="S27" i="24"/>
  <c r="U27" i="24" s="1"/>
  <c r="T23" i="27"/>
  <c r="S28" i="24"/>
  <c r="S20" i="24"/>
  <c r="S29" i="24"/>
  <c r="U29" i="24" s="1"/>
  <c r="S17" i="24"/>
  <c r="U17" i="24" s="1"/>
  <c r="S32" i="24"/>
  <c r="S21" i="24"/>
  <c r="U21" i="24" s="1"/>
  <c r="T29" i="27"/>
  <c r="V29" i="27" s="1"/>
  <c r="S13" i="24"/>
  <c r="U13" i="24" s="1"/>
  <c r="S15" i="24"/>
  <c r="S30" i="24"/>
  <c r="U30" i="24" s="1"/>
  <c r="T26" i="27"/>
  <c r="V26" i="27" s="1"/>
  <c r="V24" i="27"/>
  <c r="U32" i="24"/>
  <c r="U28" i="24"/>
  <c r="V25" i="27"/>
  <c r="V23" i="27"/>
  <c r="U24" i="24"/>
  <c r="U26" i="24"/>
  <c r="V31" i="27"/>
  <c r="V28" i="27"/>
  <c r="U16" i="24"/>
  <c r="U15" i="24"/>
  <c r="U19" i="24"/>
  <c r="U18" i="24"/>
  <c r="V27" i="27"/>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B22" i="27"/>
  <c r="D21" i="27"/>
  <c r="C21" i="27"/>
  <c r="T21" i="27" s="1"/>
  <c r="V21" i="27" s="1"/>
  <c r="B21" i="27"/>
  <c r="D20" i="27"/>
  <c r="C20" i="27"/>
  <c r="T20" i="27" s="1"/>
  <c r="V20" i="27" s="1"/>
  <c r="B20" i="27"/>
  <c r="D19" i="27"/>
  <c r="C19" i="27"/>
  <c r="T19" i="27" s="1"/>
  <c r="V19" i="27" s="1"/>
  <c r="B19" i="27"/>
  <c r="D18" i="27"/>
  <c r="C18" i="27"/>
  <c r="T18" i="27" s="1"/>
  <c r="V18" i="27" s="1"/>
  <c r="B18" i="27"/>
  <c r="D17" i="27"/>
  <c r="C17" i="27"/>
  <c r="T17" i="27" s="1"/>
  <c r="V17" i="27" s="1"/>
  <c r="B17" i="27"/>
  <c r="D16" i="27"/>
  <c r="C16" i="27"/>
  <c r="T16" i="27" s="1"/>
  <c r="V16" i="27" s="1"/>
  <c r="B16" i="27"/>
  <c r="D15" i="27"/>
  <c r="C15" i="27"/>
  <c r="T15" i="27" s="1"/>
  <c r="V15" i="27" s="1"/>
  <c r="B15" i="27"/>
  <c r="D14" i="27"/>
  <c r="C14" i="27"/>
  <c r="T14" i="27" s="1"/>
  <c r="V14" i="27" s="1"/>
  <c r="B14" i="27"/>
  <c r="D13" i="27"/>
  <c r="C13" i="27"/>
  <c r="T13" i="27" s="1"/>
  <c r="V13" i="27" s="1"/>
  <c r="B13" i="27"/>
  <c r="D12" i="27"/>
  <c r="C12" i="27"/>
  <c r="T12" i="27" s="1"/>
  <c r="V12" i="27" s="1"/>
  <c r="B12" i="27"/>
  <c r="D11" i="27"/>
  <c r="C11" i="27"/>
  <c r="T11" i="27" s="1"/>
  <c r="V11" i="27" s="1"/>
  <c r="B11" i="27"/>
  <c r="D10" i="27"/>
  <c r="C10" i="27"/>
  <c r="T10" i="27" s="1"/>
  <c r="V10" i="27" s="1"/>
  <c r="B10" i="27"/>
  <c r="D9" i="27"/>
  <c r="C9" i="27"/>
  <c r="T9" i="27" s="1"/>
  <c r="V9" i="27" s="1"/>
  <c r="B9" i="27"/>
  <c r="D8" i="27"/>
  <c r="T8" i="27"/>
  <c r="V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<sst xmlns="http://schemas.openxmlformats.org/spreadsheetml/2006/main" count="1963" uniqueCount="848">
  <si>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</si>
  <si>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</si>
  <si>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</si>
  <si>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</si>
  <si>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</si>
  <si>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</si>
  <si>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</si>
  <si>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</si>
  <si>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</si>
  <si>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</si>
  <si>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</si>
  <si>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</si>
  <si>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</si>
  <si>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</si>
  <si>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</si>
  <si>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</si>
  <si>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</si>
  <si>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</si>
  <si>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</si>
  <si>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</si>
  <si>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</si>
  <si>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</si>
  <si>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</si>
  <si>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</si>
  <si>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</si>
  <si>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</si>
  <si>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</si>
  <si>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</si>
  <si>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</si>
  <si>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</si>
  <si>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</si>
  <si>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</si>
  <si>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</si>
  <si>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</si>
  <si>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</si>
  <si>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</si>
  <si>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</si>
  <si>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</si>
  <si>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</si>
  <si>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</si>
  <si>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</si>
  <si>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</si>
  <si>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</si>
  <si>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</si>
  <si>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</si>
  <si>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</si>
  <si>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</si>
  <si>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</si>
  <si>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</si>
  <si>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</si>
  <si>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</si>
  <si>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</si>
  <si>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</si>
  <si>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</si>
  <si>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</si>
  <si>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</si>
  <si>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</si>
  <si>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</si>
  <si>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</si>
  <si>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</si>
  <si>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</si>
  <si>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</si>
  <si>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</si>
  <si>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</si>
  <si>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</si>
  <si>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</si>
  <si>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</si>
  <si>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</si>
  <si>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</si>
  <si>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</si>
  <si>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</si>
  <si>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</si>
  <si>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</si>
  <si>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</si>
  <si>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</si>
  <si>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</si>
  <si>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</si>
  <si>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</si>
  <si>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</si>
  <si>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</si>
  <si>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</si>
  <si>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</si>
  <si>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</si>
  <si>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</si>
  <si>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</si>
  <si>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</si>
  <si>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</si>
  <si>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</si>
  <si>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</si>
  <si>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</si>
  <si>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</si>
  <si>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</si>
  <si>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</si>
  <si>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</si>
  <si>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</si>
  <si>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</si>
  <si>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</si>
  <si>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</si>
  <si>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</si>
  <si>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</si>
  <si>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</si>
  <si>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</si>
  <si>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</si>
  <si>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</si>
  <si>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</si>
  <si>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</si>
  <si>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</si>
  <si>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</si>
  <si>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</si>
  <si>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</si>
  <si>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</si>
  <si>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</si>
  <si>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</si>
  <si>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</si>
  <si>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</si>
  <si>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</si>
  <si>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</si>
  <si>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</si>
  <si>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</si>
  <si>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</si>
  <si>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</si>
  <si>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</si>
  <si>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</si>
  <si>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</si>
  <si>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</si>
  <si>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</si>
  <si>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</si>
  <si>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</si>
  <si>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</si>
  <si>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</si>
  <si>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</si>
  <si>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</si>
  <si>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</si>
  <si>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</si>
  <si>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</si>
  <si>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</si>
  <si>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</si>
  <si>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</si>
  <si>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</si>
  <si>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</si>
  <si>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</si>
  <si>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</si>
  <si>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</si>
  <si>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</si>
  <si>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</si>
  <si>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</si>
  <si>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</si>
  <si>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</si>
  <si>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</si>
  <si>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</si>
  <si>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</si>
  <si>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</si>
  <si>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</si>
  <si>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</si>
  <si>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</si>
  <si>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</si>
  <si>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</si>
  <si>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</si>
  <si>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</si>
  <si>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</si>
  <si>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</si>
  <si>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</si>
  <si>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</si>
  <si>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</si>
  <si>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</si>
  <si>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</si>
  <si>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</si>
  <si>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</si>
  <si>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</si>
  <si>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</si>
  <si>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</si>
  <si>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</si>
  <si>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</si>
  <si>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</si>
  <si>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</si>
  <si>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</si>
  <si>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</si>
  <si>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</si>
  <si>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</si>
  <si>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</si>
  <si>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</si>
  <si>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</si>
  <si>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</si>
  <si>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</si>
  <si>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</si>
  <si>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</si>
  <si>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</si>
  <si>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</si>
  <si>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</si>
  <si>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</si>
  <si>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</si>
  <si>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</si>
  <si>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</si>
  <si>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</si>
  <si>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</si>
  <si>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</si>
  <si>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</si>
  <si>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</si>
  <si>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</si>
  <si>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</si>
  <si>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</si>
  <si>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</si>
  <si>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</si>
  <si>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</si>
  <si>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</si>
  <si>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</si>
  <si>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</si>
  <si>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</si>
  <si>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</si>
  <si>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</si>
  <si>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</si>
  <si>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</si>
  <si>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</si>
  <si>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</si>
  <si>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</si>
  <si>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</si>
  <si>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</si>
  <si>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</si>
  <si>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</si>
  <si>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</si>
  <si>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</si>
  <si>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</si>
  <si>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</si>
  <si>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</si>
  <si>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</si>
  <si>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</si>
  <si>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</si>
  <si>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</si>
  <si>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</si>
  <si>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</si>
  <si>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</si>
  <si>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</si>
  <si>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</si>
  <si>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</si>
  <si>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</si>
  <si>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</si>
  <si>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</si>
  <si>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</si>
  <si>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</si>
  <si>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</si>
  <si>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</si>
  <si>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</si>
  <si>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</si>
  <si>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</si>
  <si>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</si>
  <si>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</si>
  <si>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</si>
  <si>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</si>
  <si>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</si>
  <si>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</si>
  <si>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</si>
  <si>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</si>
  <si>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</si>
  <si>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</si>
  <si>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</si>
  <si>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</si>
  <si>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</si>
  <si>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</si>
  <si>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</si>
  <si>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</si>
  <si>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</si>
  <si>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</si>
  <si>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</si>
  <si>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</si>
  <si>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</si>
  <si>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</si>
  <si>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</si>
  <si>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</si>
  <si>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</si>
  <si>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</si>
  <si>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</si>
  <si>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</si>
  <si>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</si>
  <si>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</si>
  <si>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</si>
  <si>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</si>
  <si>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</si>
  <si>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</si>
  <si>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</si>
  <si>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</si>
  <si>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</si>
  <si>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</si>
  <si>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</si>
  <si>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</si>
  <si>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</si>
  <si>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</si>
  <si>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</si>
  <si>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</si>
  <si>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</si>
  <si>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</si>
  <si>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</si>
  <si>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</si>
  <si>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</si>
  <si>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</si>
  <si>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</si>
  <si>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</si>
  <si>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</si>
  <si>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</si>
  <si>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</si>
  <si>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</si>
  <si>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</si>
  <si>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</si>
  <si>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</si>
  <si>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</si>
  <si>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</si>
  <si>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</si>
  <si>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</si>
  <si>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</si>
  <si>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</si>
  <si>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</si>
  <si>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</si>
  <si>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</si>
  <si>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</si>
  <si>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</si>
  <si>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</si>
  <si>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</si>
  <si>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</si>
  <si>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</si>
  <si>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</si>
  <si>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</si>
  <si>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</si>
  <si>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</si>
  <si>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</si>
  <si>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</si>
  <si>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</si>
  <si>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</si>
  <si>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</si>
  <si>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</si>
  <si>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</si>
  <si>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</si>
  <si>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</si>
  <si>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</si>
  <si>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</si>
  <si>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</si>
  <si>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</si>
  <si>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</si>
  <si>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</si>
  <si>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</si>
  <si>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</si>
  <si>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</si>
  <si>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</si>
  <si>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</si>
  <si>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</si>
  <si>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</si>
  <si>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</si>
  <si>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</si>
  <si>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</si>
  <si>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</si>
  <si>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</si>
  <si>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</si>
  <si>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</si>
  <si>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</si>
  <si>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</si>
  <si>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</si>
  <si>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</si>
  <si>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</si>
  <si>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</si>
  <si>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</si>
  <si>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</si>
  <si>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</si>
  <si>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</si>
  <si>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</si>
  <si>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</si>
  <si>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</si>
  <si>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</si>
  <si>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</si>
  <si>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</si>
  <si>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</si>
  <si>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</si>
  <si>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</si>
  <si>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</si>
  <si>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</si>
  <si>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</si>
  <si>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</si>
  <si>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</si>
  <si>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</si>
  <si>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</si>
  <si>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</si>
  <si>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</si>
  <si>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</si>
  <si>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</si>
  <si>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</si>
  <si>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</si>
  <si>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</si>
  <si>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</si>
  <si>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</si>
  <si>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</si>
  <si>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</si>
  <si>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</si>
  <si>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</si>
  <si>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</si>
  <si>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</si>
  <si>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</si>
  <si>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</si>
  <si>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</si>
  <si>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</si>
  <si>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</si>
  <si>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</si>
  <si>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</si>
  <si>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</si>
  <si>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</si>
  <si>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</si>
  <si>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</si>
  <si>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</si>
  <si>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</si>
  <si>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</si>
  <si>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</si>
  <si>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</si>
  <si>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</si>
  <si>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</si>
  <si>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</si>
  <si>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</si>
  <si>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</si>
  <si>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</si>
  <si>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</si>
  <si>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</si>
  <si>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</si>
  <si>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</si>
  <si>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</si>
  <si>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</si>
  <si>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</si>
  <si>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</si>
  <si>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</si>
  <si>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</si>
  <si>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</si>
  <si>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</si>
  <si>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</si>
  <si>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</si>
  <si>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</si>
  <si>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</si>
  <si>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</si>
  <si>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</si>
  <si>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</si>
  <si>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</si>
  <si>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</si>
  <si>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</si>
  <si>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</si>
  <si>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</si>
  <si>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</si>
  <si>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</si>
  <si>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</si>
  <si>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</si>
  <si>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</si>
  <si>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</si>
  <si>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</si>
  <si>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</si>
  <si>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</si>
  <si>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</si>
  <si>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</si>
  <si>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</si>
  <si>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</si>
  <si>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</si>
  <si>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</si>
  <si>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</si>
  <si>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</si>
  <si>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</si>
  <si>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</si>
  <si>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</si>
  <si>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</si>
  <si>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</si>
  <si>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</si>
  <si>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</si>
  <si>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</si>
  <si>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</si>
  <si>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</si>
  <si>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</si>
  <si>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</si>
  <si>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</si>
  <si>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</si>
  <si>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</si>
  <si>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</si>
  <si>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</si>
  <si>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</si>
  <si>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</si>
  <si>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</si>
  <si>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</si>
  <si>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</si>
  <si>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</si>
  <si>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</si>
  <si>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</si>
  <si>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</si>
  <si>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</si>
  <si>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</si>
  <si>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</si>
  <si>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</si>
  <si>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</si>
  <si>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</si>
  <si>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</si>
  <si>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</si>
  <si>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</si>
  <si>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</si>
  <si>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</si>
  <si>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</si>
  <si>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</si>
  <si>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</si>
  <si>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</si>
  <si>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</si>
  <si>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</si>
  <si>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</si>
  <si>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</si>
  <si>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</si>
  <si>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</si>
  <si>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</si>
  <si>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</si>
  <si>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</si>
  <si>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</si>
  <si>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</si>
  <si>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</si>
  <si>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</si>
  <si>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</si>
  <si>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</si>
  <si>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</si>
  <si>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</si>
  <si>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</si>
  <si>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</si>
  <si>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</si>
  <si>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</si>
  <si>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</si>
  <si>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</si>
  <si>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</si>
  <si>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</si>
  <si>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</si>
  <si>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</si>
  <si>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</si>
  <si>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</si>
  <si>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</si>
  <si>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</si>
  <si>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</si>
  <si>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</si>
  <si>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</si>
  <si>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</si>
  <si>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</si>
  <si>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</si>
  <si>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</si>
  <si>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</si>
  <si>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</si>
  <si>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</si>
  <si>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</si>
  <si>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</si>
  <si>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</si>
  <si>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</si>
  <si>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</si>
  <si>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</si>
  <si>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</si>
  <si>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</si>
  <si>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</si>
  <si>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</si>
  <si>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</si>
  <si>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</si>
  <si>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</si>
  <si>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</si>
  <si>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</si>
  <si>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</si>
  <si>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</si>
  <si>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</si>
  <si>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</si>
  <si>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</si>
  <si>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</si>
  <si>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</si>
  <si>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</si>
  <si>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</si>
  <si>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</si>
  <si>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</si>
  <si>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</si>
  <si>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</si>
  <si>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</si>
  <si>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</si>
  <si>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</si>
  <si>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</si>
  <si>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</si>
  <si>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</si>
  <si>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</si>
  <si>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</si>
  <si>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</si>
  <si>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</si>
  <si>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</si>
  <si>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</si>
  <si>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</si>
  <si>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</si>
  <si>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</si>
  <si>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</si>
  <si>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</si>
  <si>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</si>
  <si>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</si>
  <si>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</si>
  <si>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</si>
  <si>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</si>
  <si>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</si>
  <si>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</si>
  <si>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</si>
  <si>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</si>
  <si>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</si>
  <si>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</si>
  <si>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</si>
  <si>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</si>
  <si>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</si>
  <si>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</si>
  <si>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</si>
  <si>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</si>
  <si>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</si>
  <si>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</si>
  <si>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</si>
  <si>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</si>
  <si>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</si>
  <si>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</si>
  <si>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</si>
  <si>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</si>
  <si>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</si>
  <si>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</si>
  <si>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</si>
  <si>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</si>
  <si>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</si>
  <si>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</si>
  <si>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</si>
  <si>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</si>
  <si>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</si>
  <si>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国庫交付額</t>
    <rPh sb="0" eb="2">
      <t>コッコ</t>
    </rPh>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</si>
  <si>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</si>
  <si>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</si>
  <si>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</si>
  <si>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</si>
  <si>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</si>
  <si>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</si>
  <si>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</si>
  <si>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</si>
  <si>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</si>
  <si>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</si>
  <si>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</si>
  <si>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</si>
  <si>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</si>
  <si>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</si>
  <si>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</si>
  <si>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</si>
  <si>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</si>
  <si>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</si>
  <si>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</si>
  <si>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</si>
  <si>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</si>
  <si>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</si>
  <si>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</si>
  <si>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</si>
  <si>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</si>
  <si>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</si>
  <si>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</si>
  <si>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</si>
  <si>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</si>
  <si>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</si>
  <si>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</si>
  <si>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</si>
  <si>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</si>
  <si>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</si>
  <si>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</si>
  <si>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</si>
  <si>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</si>
  <si>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新型コロナウイルス感染症に関する相談窓口設置事業</t>
    <rPh sb="0" eb="2">
      <t>シンガタ</t>
    </rPh>
    <rPh sb="9" eb="12">
      <t>カンセンショウ</t>
    </rPh>
    <rPh sb="13" eb="14">
      <t>カン</t>
    </rPh>
    <rPh sb="16" eb="18">
      <t>ソウダン</t>
    </rPh>
    <rPh sb="18" eb="20">
      <t>マドグチ</t>
    </rPh>
    <rPh sb="20" eb="22">
      <t>セッチ</t>
    </rPh>
    <rPh sb="22" eb="24">
      <t>ジギョウ</t>
    </rPh>
    <phoneticPr fontId="1"/>
  </si>
  <si>
    <t>新型コロナウイルス感染症対策事業</t>
    <rPh sb="12" eb="14">
      <t>タイサク</t>
    </rPh>
    <rPh sb="14" eb="16">
      <t>ジギョウ</t>
    </rPh>
    <phoneticPr fontId="1"/>
  </si>
  <si>
    <t>新型コロナウイルス感染症患者等入院医療機関設備整備事業</t>
    <rPh sb="14" eb="15">
      <t>トウ</t>
    </rPh>
    <rPh sb="15" eb="17">
      <t>ニュウイン</t>
    </rPh>
    <rPh sb="17" eb="19">
      <t>イリョウ</t>
    </rPh>
    <rPh sb="19" eb="21">
      <t>キカン</t>
    </rPh>
    <rPh sb="21" eb="23">
      <t>セツビ</t>
    </rPh>
    <rPh sb="23" eb="25">
      <t>セイビ</t>
    </rPh>
    <rPh sb="25" eb="27">
      <t>ジギョウ</t>
    </rPh>
    <phoneticPr fontId="1"/>
  </si>
  <si>
    <t>帰国者・接触者外来等設備整備事業</t>
    <rPh sb="0" eb="3">
      <t>キコクシャ</t>
    </rPh>
    <rPh sb="4" eb="7">
      <t>セッショクシャ</t>
    </rPh>
    <rPh sb="7" eb="9">
      <t>ガイライ</t>
    </rPh>
    <rPh sb="9" eb="10">
      <t>トウ</t>
    </rPh>
    <rPh sb="10" eb="12">
      <t>セツビ</t>
    </rPh>
    <rPh sb="12" eb="14">
      <t>セイビ</t>
    </rPh>
    <rPh sb="14" eb="16">
      <t>ジギョウ</t>
    </rPh>
    <phoneticPr fontId="1"/>
  </si>
  <si>
    <t>感染症検査機関等設備整備事業</t>
    <rPh sb="0" eb="3">
      <t>カンセンショウ</t>
    </rPh>
    <rPh sb="3" eb="5">
      <t>ケンサ</t>
    </rPh>
    <rPh sb="5" eb="7">
      <t>キカン</t>
    </rPh>
    <rPh sb="7" eb="8">
      <t>トウ</t>
    </rPh>
    <rPh sb="12" eb="14">
      <t>ジギョウ</t>
    </rPh>
    <phoneticPr fontId="1"/>
  </si>
  <si>
    <t>新型コロナウイルス重症患者を診療する医療従事者派遣体制の確保事業</t>
    <phoneticPr fontId="2"/>
  </si>
  <si>
    <t>新型コロナウイルス感染症の影響に対応した医療機関の地域医療支援体制構築事業</t>
    <rPh sb="11" eb="12">
      <t>ショウ</t>
    </rPh>
    <phoneticPr fontId="2"/>
  </si>
  <si>
    <t>うち国庫交付額</t>
    <rPh sb="2" eb="4">
      <t>コッコ</t>
    </rPh>
    <rPh sb="4" eb="6">
      <t>コウフ</t>
    </rPh>
    <rPh sb="6" eb="7">
      <t>ガク</t>
    </rPh>
    <phoneticPr fontId="2"/>
  </si>
  <si>
    <t>DMAT・DPAT等医療チーム派遣事業</t>
    <phoneticPr fontId="2"/>
  </si>
  <si>
    <t>ヘリコプター患者搬送体制整備事業</t>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</si>
  <si>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</si>
  <si>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</si>
  <si>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</si>
  <si>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事業者名　　</t>
    <phoneticPr fontId="2"/>
  </si>
  <si>
    <t>事業者名　　</t>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</si>
  <si>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</si>
  <si>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</si>
  <si>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</si>
  <si>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</si>
  <si>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</si>
  <si>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</si>
  <si>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</si>
  <si>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</si>
  <si>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</si>
  <si>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</si>
  <si>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</si>
  <si>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</si>
  <si>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</si>
  <si>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</si>
  <si>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</si>
  <si>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</si>
  <si>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</si>
  <si>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</si>
  <si>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</si>
  <si>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</si>
  <si>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</si>
  <si>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</si>
  <si>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</si>
  <si>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</si>
  <si>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</si>
  <si>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</si>
  <si>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</si>
  <si>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</si>
  <si>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都道府県（事業者）名（　　　　　　　　　　）</t>
    <rPh sb="5" eb="8">
      <t>ジギョウシャ</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</si>
  <si>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</si>
  <si>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</si>
  <si>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</si>
  <si>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</si>
  <si>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</si>
  <si>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</si>
  <si>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</si>
  <si>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（L)=(I)or(J)*(K)</t>
    <phoneticPr fontId="2"/>
  </si>
  <si>
    <t>都道府県（事業者）名（　　　　　　　　　　）</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</si>
  <si>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</si>
  <si>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</si>
  <si>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</si>
  <si>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</si>
  <si>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</si>
  <si>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</si>
  <si>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</si>
  <si>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</si>
  <si>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</si>
  <si>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</si>
  <si>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</si>
  <si>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</si>
  <si>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</si>
  <si>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</si>
  <si>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</si>
  <si>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</si>
  <si>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</si>
  <si>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</si>
  <si>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</si>
  <si>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</si>
  <si>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</si>
  <si>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</si>
  <si>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</si>
  <si>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</si>
  <si>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</si>
  <si>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</si>
  <si>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</si>
  <si>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</si>
  <si>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</si>
  <si>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</si>
  <si>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</si>
  <si>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</si>
  <si>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</si>
  <si>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</si>
  <si>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</si>
  <si>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</si>
  <si>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</si>
  <si>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</si>
  <si>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</si>
  <si>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</si>
  <si>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</si>
  <si>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</si>
  <si>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事業費</t>
    <rPh sb="0" eb="3">
      <t>ジギョウヒ</t>
    </rPh>
    <phoneticPr fontId="2"/>
  </si>
  <si>
    <t>うち
国庫交付額</t>
    <rPh sb="3" eb="5">
      <t>コッコ</t>
    </rPh>
    <rPh sb="5" eb="8">
      <t>コウフガク</t>
    </rPh>
    <phoneticPr fontId="2"/>
  </si>
  <si>
    <t>うち、国庫交付額</t>
    <phoneticPr fontId="2"/>
  </si>
  <si>
    <t>新型コロナウイルス感染症を疑う患者受入れのための救急・周産期・小児医療体制確保事業</t>
    <rPh sb="39" eb="41">
      <t>ジギョウ</t>
    </rPh>
    <phoneticPr fontId="32"/>
  </si>
  <si>
    <t>医療搬送体制等確保事業</t>
    <phoneticPr fontId="2"/>
  </si>
  <si>
    <t>新型コロナウイルスに感染した医師等にかわり診療等を行う医師等派遣体制の確保事業</t>
    <rPh sb="16" eb="17">
      <t>トウ</t>
    </rPh>
    <rPh sb="23" eb="24">
      <t>トウ</t>
    </rPh>
    <rPh sb="29" eb="30">
      <t>トウ</t>
    </rPh>
    <phoneticPr fontId="2"/>
  </si>
  <si>
    <t>新型コロナウイルス感染症により休業等となった医療機関等に対する継続・再開支援事業</t>
    <rPh sb="11" eb="12">
      <t>ショウ</t>
    </rPh>
    <rPh sb="26" eb="27">
      <t>トウ</t>
    </rPh>
    <rPh sb="31" eb="33">
      <t>ケイゾク</t>
    </rPh>
    <phoneticPr fontId="1"/>
  </si>
  <si>
    <t>10/10</t>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</si>
  <si>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</si>
  <si>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</si>
  <si>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</si>
  <si>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新型コロナウイルス感染症重点医療機関体制整備事業</t>
    <phoneticPr fontId="2"/>
  </si>
  <si>
    <t>新型コロナウイルス感染症重点医療機関等設備整備事業</t>
    <phoneticPr fontId="2"/>
  </si>
  <si>
    <t>新型コロナウイルス感染症を疑う患者受入れのための救急・周産期・小児医療体制確保事業</t>
    <phoneticPr fontId="2"/>
  </si>
  <si>
    <t>10/10</t>
    <phoneticPr fontId="2"/>
  </si>
  <si>
    <t>整備
台数</t>
    <rPh sb="0" eb="2">
      <t>セイビ</t>
    </rPh>
    <rPh sb="3" eb="5">
      <t>ダイスウ</t>
    </rPh>
    <phoneticPr fontId="3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</si>
  <si>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</si>
  <si>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</si>
  <si>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</si>
  <si>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</si>
  <si>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</si>
  <si>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</si>
  <si>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設備整備等事業</t>
    <phoneticPr fontId="3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</si>
  <si>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</si>
  <si>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r>
      <t>２　</t>
    </r>
    <r>
      <rPr>
        <sz val="11"/>
        <rFont val="ＭＳ 明朝"/>
        <family val="1"/>
        <charset val="128"/>
      </rPr>
      <t>新型コロナウイルス感染症緊急包括支援交付金（医療分）に関する事業実施実績</t>
    </r>
    <rPh sb="24" eb="26">
      <t>イリョウ</t>
    </rPh>
    <rPh sb="26" eb="27">
      <t>ブン</t>
    </rPh>
    <rPh sb="36" eb="38">
      <t>ジッセキ</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</si>
  <si>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</si>
  <si>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</si>
  <si>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</si>
  <si>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</si>
  <si>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</si>
  <si>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</si>
  <si>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</si>
  <si>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</si>
  <si>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</si>
  <si>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</si>
  <si>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</si>
  <si>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</si>
  <si>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</si>
  <si>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</si>
  <si>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</si>
  <si>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</si>
  <si>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既交付額</t>
    <rPh sb="0" eb="1">
      <t>キ</t>
    </rPh>
    <rPh sb="1" eb="3">
      <t>コウフ</t>
    </rPh>
    <rPh sb="3" eb="4">
      <t>ガク</t>
    </rPh>
    <phoneticPr fontId="2"/>
  </si>
  <si>
    <t>新型コロナウイルス感染症に関する相談窓口設置事業</t>
  </si>
  <si>
    <t>新型コロナウイルス感染症対策事業</t>
  </si>
  <si>
    <t>新型コロナウイルス感染症患者等入院医療機関設備整備事業</t>
  </si>
  <si>
    <t>帰国者・接触者外来等設備整備事業</t>
  </si>
  <si>
    <t>感染症検査機関等設備整備事業</t>
  </si>
  <si>
    <t>新型コロナウイルスに感染した医師等にかわり診療等を行う医師等派遣体制の確保事業</t>
  </si>
  <si>
    <t>ヘリコプター患者搬送体制整備事業</t>
  </si>
  <si>
    <t>新型コロナウイルス感染症の影響に対応した医療機関の地域医療支援体制構築事業</t>
  </si>
  <si>
    <t>新型コロナウイルス感染症により休業等となった医療機関等に対する継続・再開支援事業</t>
  </si>
  <si>
    <t>　　　年　　月　　日厚生労働省発医政    第  号・厚生労働省発健康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33" eb="35">
      <t>ケンコウ</t>
    </rPh>
    <rPh sb="77" eb="79">
      <t>イリョウ</t>
    </rPh>
    <rPh sb="79" eb="80">
      <t>ブン</t>
    </rPh>
    <phoneticPr fontId="2"/>
  </si>
  <si>
    <t>新型コロナウイルス感染症重点医療機関体制整備事業</t>
  </si>
  <si>
    <t>新型コロナウイルス感染症重点医療機関等設備整備事業</t>
  </si>
  <si>
    <t>新型コロナウイルス感染症を疑う患者受入れのための救急・周産期・小児医療体制確保事業</t>
  </si>
  <si>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</si>
  <si>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</si>
  <si>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（L)=(I)*(K)</t>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</si>
  <si>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</si>
  <si>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</si>
  <si>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</si>
  <si>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</si>
  <si>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</si>
  <si>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</si>
  <si>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</si>
  <si>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</si>
  <si>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</si>
  <si>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</si>
  <si>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</si>
  <si>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</si>
  <si>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新型コロナウイルス感染症患者等入院医療機関等における外国人患者の受入れ体制確保事業</t>
  </si>
  <si>
    <t>新型コロナウイルス感染症患者等入院医療機関等における外国人患者の受入れ体制確保事業</t>
    <phoneticPr fontId="2"/>
  </si>
  <si>
    <t>新型コロナウイルス感染症患者等入院医療機関等における外国人患者の受入れ体制確保事業</t>
    <phoneticPr fontId="2"/>
  </si>
  <si>
    <t>医療機関における新型コロナウイルス感染症の外国人患者受入れのための設備整備事業</t>
    <phoneticPr fontId="2"/>
  </si>
  <si>
    <t>（別紙１－１～１－３）</t>
    <phoneticPr fontId="2"/>
  </si>
  <si>
    <t>（別紙１～１－３）</t>
    <rPh sb="1" eb="3">
      <t>ベッシ</t>
    </rPh>
    <phoneticPr fontId="2"/>
  </si>
  <si>
    <t>新型コロナウイルス感染症重症患者に対応する医療従事者養成研修事業</t>
    <rPh sb="9" eb="12">
      <t>カンセンショウ</t>
    </rPh>
    <phoneticPr fontId="2"/>
  </si>
  <si>
    <t>10/10</t>
    <phoneticPr fontId="2"/>
  </si>
  <si>
    <t>（16）新型コロナウイルス感染症重点医療機関体制整備事業実績</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phoneticPr fontId="2"/>
  </si>
  <si>
    <t>（17）新型コロナウイルス感染症重点医療機関等設備整備事業事業実績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ジギョウ</t>
    </rPh>
    <rPh sb="31" eb="33">
      <t>ジッセキ</t>
    </rPh>
    <phoneticPr fontId="2"/>
  </si>
  <si>
    <t>（18）新型コロナウイルス感染症を疑う患者受入れのための救急・周産期・小児医療体制確保事業事業実績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ジギョウ</t>
    </rPh>
    <rPh sb="47" eb="49">
      <t>ジッセキ</t>
    </rPh>
    <phoneticPr fontId="2"/>
  </si>
  <si>
    <t>（16）新型コロナウイルス感染症重点医療機関体制整備事業実施計画</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phoneticPr fontId="2"/>
  </si>
  <si>
    <t>（17）新型コロナウイルス感染症重点医療機関等設備整備事業実施計画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</si>
  <si>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（18）新型コロナウイルス感染症を疑う患者受入れのための救急・周産期・小児医療体制確保事業実施計画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</si>
  <si>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時間外・休日のワクチン接種会場への医療従事者派遣事業</t>
    <rPh sb="19" eb="22">
      <t>ジュウジシャ</t>
    </rPh>
    <phoneticPr fontId="2"/>
  </si>
  <si>
    <t>新型コロナウイルスワクチン接種体制支援事業</t>
    <phoneticPr fontId="2"/>
  </si>
  <si>
    <t>内、新型コロナウイルスワクチン病院特別体制確保支援事業</t>
    <rPh sb="0" eb="1">
      <t>ウチ</t>
    </rPh>
    <rPh sb="2" eb="4">
      <t>シンガタ</t>
    </rPh>
    <rPh sb="15" eb="17">
      <t>ビョウイン</t>
    </rPh>
    <rPh sb="17" eb="19">
      <t>トクベツ</t>
    </rPh>
    <rPh sb="19" eb="21">
      <t>タイセイ</t>
    </rPh>
    <rPh sb="21" eb="23">
      <t>カクホ</t>
    </rPh>
    <rPh sb="23" eb="25">
      <t>シエン</t>
    </rPh>
    <rPh sb="25" eb="27">
      <t>ジギョウ</t>
    </rPh>
    <phoneticPr fontId="2"/>
  </si>
  <si>
    <t>内、新型コロナウイルスワクチン病院特別体制確保支援事業</t>
    <rPh sb="0" eb="1">
      <t>ウチ</t>
    </rPh>
    <phoneticPr fontId="2"/>
  </si>
  <si>
    <t>新型コロナウイルス感染症を疑う患者受入れのための救急・周産期・小児医療体制確保事業</t>
    <phoneticPr fontId="2"/>
  </si>
  <si>
    <t>令和３年度新型コロナウイルス感染症緊急包括支援交付金（医療分）事業</t>
    <phoneticPr fontId="2"/>
  </si>
  <si>
    <r>
      <t>令和</t>
    </r>
    <r>
      <rPr>
        <sz val="12"/>
        <color theme="1"/>
        <rFont val="ＭＳ 明朝"/>
        <family val="1"/>
        <charset val="128"/>
      </rPr>
      <t>４</t>
    </r>
    <r>
      <rPr>
        <sz val="12"/>
        <rFont val="ＭＳ 明朝"/>
        <family val="1"/>
        <charset val="128"/>
      </rPr>
      <t>年度新型コロナウイルス感染症緊急包括支援交付金（医療分）に関する事業実施計画及び関係書類の提出について</t>
    </r>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</si>
  <si>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r>
      <t>令和</t>
    </r>
    <r>
      <rPr>
        <sz val="11"/>
        <color theme="1"/>
        <rFont val="ＭＳ ゴシック"/>
        <family val="3"/>
        <charset val="128"/>
      </rPr>
      <t>４</t>
    </r>
    <r>
      <rPr>
        <sz val="11"/>
        <rFont val="ＭＳ ゴシック"/>
        <family val="3"/>
        <charset val="128"/>
      </rPr>
      <t>年度新型コロナウイルス感染症緊急包括支援交付金（医療分）に関する事業実施計画</t>
    </r>
    <rPh sb="23" eb="26">
      <t>コウフキン</t>
    </rPh>
    <rPh sb="27" eb="29">
      <t>イリョウ</t>
    </rPh>
    <rPh sb="29" eb="30">
      <t>ブン</t>
    </rPh>
    <rPh sb="35" eb="37">
      <t>ジギョウ</t>
    </rPh>
    <rPh sb="37" eb="39">
      <t>ジッシ</t>
    </rPh>
    <phoneticPr fontId="2"/>
  </si>
  <si>
    <t>令和４年度新型コロナウイルス感染症緊急包括支援交付金（医療分）に関する事業実施計画及び関係書類の提出について</t>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</si>
  <si>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令和４年度新型コロナウイルス感染症緊急包括支援交付金（医療分）の交付申請書</t>
    <rPh sb="27" eb="29">
      <t>イリョウ</t>
    </rPh>
    <rPh sb="29" eb="30">
      <t>ブン</t>
    </rPh>
    <rPh sb="32" eb="34">
      <t>コウフ</t>
    </rPh>
    <rPh sb="34" eb="37">
      <t>シンセイショ</t>
    </rPh>
    <phoneticPr fontId="2"/>
  </si>
  <si>
    <t>令和４年度新型コロナウイルス感染症緊急包括支援交付金（医療分）の事業実績報告書</t>
    <rPh sb="27" eb="29">
      <t>イリョウ</t>
    </rPh>
    <rPh sb="29" eb="30">
      <t>ブン</t>
    </rPh>
    <rPh sb="38" eb="39">
      <t>ショ</t>
    </rPh>
    <phoneticPr fontId="2"/>
  </si>
  <si>
    <t>令和４年度新型コロナウイルス感染症緊急包括支援交付金（医療分）に関する事業実績</t>
    <rPh sb="5" eb="7">
      <t>シンガタ</t>
    </rPh>
    <rPh sb="23" eb="26">
      <t>コウフキン</t>
    </rPh>
    <rPh sb="27" eb="29">
      <t>イリョウ</t>
    </rPh>
    <rPh sb="29" eb="30">
      <t>ブン</t>
    </rPh>
    <rPh sb="35" eb="37">
      <t>ジギョウ</t>
    </rPh>
    <rPh sb="37" eb="39">
      <t>ジッセキ</t>
    </rPh>
    <phoneticPr fontId="2"/>
  </si>
  <si>
    <r>
      <t>　　　年　　月　　日厚生労働省発医政    第  号・厚生労働省発健康    第  号をもって交付決定を受けた令和</t>
    </r>
    <r>
      <rPr>
        <sz val="12"/>
        <color theme="1"/>
        <rFont val="ＭＳ 明朝"/>
        <family val="1"/>
        <charset val="128"/>
      </rPr>
      <t>４</t>
    </r>
    <r>
      <rPr>
        <sz val="12"/>
        <rFont val="ＭＳ 明朝"/>
        <family val="1"/>
        <charset val="128"/>
      </rPr>
      <t>年度新型コロナウイルス感染症緊急包括支援交付金（医療分）に係る消費税及び地方消費税に係る仕入控除税額については、次のとおり報告する。</t>
    </r>
    <rPh sb="82" eb="84">
      <t>イリョウ</t>
    </rPh>
    <rPh sb="84" eb="85">
      <t>ブン</t>
    </rPh>
    <phoneticPr fontId="2"/>
  </si>
  <si>
    <r>
      <t>令和</t>
    </r>
    <r>
      <rPr>
        <sz val="12"/>
        <color theme="1"/>
        <rFont val="ＭＳ ゴシック"/>
        <family val="3"/>
        <charset val="128"/>
      </rPr>
      <t>４</t>
    </r>
    <r>
      <rPr>
        <sz val="12"/>
        <rFont val="ＭＳ ゴシック"/>
        <family val="3"/>
        <charset val="128"/>
      </rPr>
      <t>年度新型コロナウイルス感染症緊急包括支援交付金（医療分）調書</t>
    </r>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</si>
  <si>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令和３年度新型コロナウイルス感染症緊急包括支援交付金（医療分）事業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</si>
</sst>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theme="1"/>
      <name val="HG丸ｺﾞｼｯｸM-PRO"/>
      <family val="3"/>
      <charset val="128"/>
    </font>
    <font>
      <sz val="11"/>
      <color theme="1"/>
      <name val="ＭＳ Ｐゴシック"/>
      <family val="3"/>
      <charset val="128"/>
    </font>
    <font>
      <strike/>
      <sz val="11"/>
      <color rgb="FFFF0000"/>
      <name val="HG丸ｺﾞｼｯｸM-PRO"/>
      <family val="3"/>
      <charset val="128"/>
    </font>
    <font>
      <strike/>
      <sz val="12"/>
      <color rgb="FFFF0000"/>
      <name val="HG丸ｺﾞｼｯｸM-PRO"/>
      <family val="3"/>
      <charset val="128"/>
    </font>
    <font>
      <sz val="12"/>
      <color theme="1"/>
      <name val="HG丸ｺﾞｼｯｸM-PRO"/>
      <family val="3"/>
      <charset val="128"/>
    </font>
    <font>
      <sz val="12"/>
      <color theme="1"/>
      <name val="ＭＳ 明朝"/>
      <family val="1"/>
      <charset val="128"/>
    </font>
    <font>
      <sz val="12"/>
      <color theme="1"/>
      <name val="ＭＳ ゴシック"/>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650">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177" fontId="4" fillId="0" borderId="0" xfId="0" applyNumberFormat="1" applyFont="1" applyAlignment="1">
      <alignmen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horizontal="right" vertical="center"/>
    </xf>
    <xf numFmtId="0" fontId="36" fillId="0" borderId="45" xfId="3" applyFont="1" applyFill="1" applyBorder="1" applyAlignment="1">
      <alignment vertical="center" wrapText="1"/>
    </xf>
    <xf numFmtId="0" fontId="36" fillId="0" borderId="0" xfId="3" applyFont="1" applyAlignment="1">
      <alignment horizontal="right" vertical="center"/>
    </xf>
    <xf numFmtId="0" fontId="36" fillId="0" borderId="0" xfId="3" applyFont="1" applyFill="1" applyBorder="1" applyAlignment="1">
      <alignment vertical="center" wrapText="1"/>
    </xf>
    <xf numFmtId="0" fontId="36" fillId="0" borderId="45"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2"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55" xfId="0" applyFont="1" applyFill="1" applyBorder="1" applyAlignment="1">
      <alignment vertical="center" wrapText="1" shrinkToFit="1"/>
    </xf>
    <xf numFmtId="0" fontId="28" fillId="2" borderId="56"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9" xfId="0" applyFont="1" applyFill="1" applyBorder="1" applyAlignment="1">
      <alignment vertical="center" wrapText="1" shrinkToFit="1"/>
    </xf>
    <xf numFmtId="0" fontId="7" fillId="2" borderId="50" xfId="0" applyFont="1" applyFill="1" applyBorder="1" applyAlignment="1">
      <alignment vertical="center" wrapText="1" shrinkToFit="1"/>
    </xf>
    <xf numFmtId="0" fontId="7" fillId="2" borderId="51" xfId="0" applyFont="1" applyFill="1" applyBorder="1" applyAlignment="1">
      <alignment vertical="center" wrapText="1" shrinkToFit="1"/>
    </xf>
    <xf numFmtId="0" fontId="7" fillId="2" borderId="9" xfId="0" applyFont="1" applyFill="1" applyBorder="1" applyAlignment="1">
      <alignment vertical="center" wrapText="1" shrinkToFit="1"/>
    </xf>
    <xf numFmtId="0" fontId="7" fillId="2" borderId="53" xfId="0" applyFont="1" applyFill="1" applyBorder="1" applyAlignment="1">
      <alignment vertical="center" wrapText="1" shrinkToFit="1"/>
    </xf>
    <xf numFmtId="0" fontId="7" fillId="2" borderId="54" xfId="0" applyFont="1" applyFill="1" applyBorder="1" applyAlignment="1">
      <alignment vertical="center" wrapText="1" shrinkToFit="1"/>
    </xf>
    <xf numFmtId="0" fontId="7" fillId="2" borderId="58"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59" xfId="0" applyFont="1" applyFill="1" applyBorder="1" applyAlignment="1">
      <alignment vertical="center" wrapText="1" shrinkToFit="1"/>
    </xf>
    <xf numFmtId="0" fontId="7" fillId="2" borderId="45" xfId="0" applyFont="1" applyFill="1" applyBorder="1" applyAlignment="1">
      <alignment vertical="center" wrapText="1" shrinkToFit="1"/>
    </xf>
    <xf numFmtId="0" fontId="7" fillId="2" borderId="60" xfId="0" applyFont="1" applyFill="1" applyBorder="1" applyAlignment="1">
      <alignment vertical="center" wrapText="1" shrinkToFit="1"/>
    </xf>
    <xf numFmtId="0" fontId="7" fillId="2" borderId="61" xfId="0" applyFont="1" applyFill="1" applyBorder="1" applyAlignment="1">
      <alignment vertical="center" wrapText="1" shrinkToFit="1"/>
    </xf>
    <xf numFmtId="0" fontId="28" fillId="2" borderId="60" xfId="0" applyFont="1" applyFill="1" applyBorder="1" applyAlignment="1">
      <alignment vertical="center" wrapText="1" shrinkToFit="1"/>
    </xf>
    <xf numFmtId="0" fontId="42" fillId="0" borderId="0" xfId="3" applyFont="1" applyBorder="1" applyAlignment="1">
      <alignment vertical="center"/>
    </xf>
    <xf numFmtId="0" fontId="43" fillId="0" borderId="1" xfId="3" applyFont="1" applyFill="1" applyBorder="1" applyAlignment="1">
      <alignment vertical="center" wrapTex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4" fillId="0" borderId="0" xfId="3" applyFont="1" applyAlignment="1">
      <alignment vertical="center"/>
    </xf>
    <xf numFmtId="0" fontId="45" fillId="0" borderId="0" xfId="3" applyFont="1" applyAlignment="1">
      <alignment vertical="center"/>
    </xf>
    <xf numFmtId="0" fontId="45" fillId="0" borderId="0" xfId="3" applyFont="1" applyAlignment="1">
      <alignment horizontal="centerContinuous" vertical="center"/>
    </xf>
    <xf numFmtId="0" fontId="45" fillId="0" borderId="1" xfId="3" applyFont="1" applyBorder="1" applyAlignment="1">
      <alignment horizontal="center" vertical="center" wrapText="1"/>
    </xf>
    <xf numFmtId="0" fontId="45" fillId="0" borderId="8" xfId="3" applyFont="1" applyBorder="1" applyAlignment="1">
      <alignment vertical="center" wrapText="1"/>
    </xf>
    <xf numFmtId="0" fontId="45" fillId="0" borderId="4" xfId="3" applyFont="1" applyBorder="1" applyAlignment="1">
      <alignment horizontal="right" vertical="center" wrapText="1"/>
    </xf>
    <xf numFmtId="0" fontId="45" fillId="0" borderId="1" xfId="3" applyFont="1" applyBorder="1" applyAlignment="1">
      <alignment vertical="center" wrapText="1"/>
    </xf>
    <xf numFmtId="38" fontId="45" fillId="0" borderId="1" xfId="4" applyFont="1" applyBorder="1" applyAlignment="1">
      <alignment horizontal="right" vertical="center" wrapText="1"/>
    </xf>
    <xf numFmtId="38" fontId="45" fillId="0" borderId="44" xfId="4" applyFont="1" applyBorder="1" applyAlignment="1">
      <alignment horizontal="right" vertical="center" wrapText="1"/>
    </xf>
    <xf numFmtId="38" fontId="45" fillId="0" borderId="1" xfId="4" applyFont="1" applyFill="1" applyBorder="1" applyAlignment="1">
      <alignment horizontal="right" vertical="center" wrapText="1"/>
    </xf>
    <xf numFmtId="38" fontId="45" fillId="0" borderId="44" xfId="4" applyFont="1" applyFill="1" applyBorder="1" applyAlignment="1">
      <alignment vertical="center" wrapText="1"/>
    </xf>
    <xf numFmtId="38" fontId="45" fillId="0" borderId="1" xfId="4" applyFont="1" applyFill="1" applyBorder="1" applyAlignment="1">
      <alignment vertical="center" wrapText="1"/>
    </xf>
    <xf numFmtId="0" fontId="45" fillId="0" borderId="1" xfId="3" applyFont="1" applyFill="1" applyBorder="1" applyAlignment="1">
      <alignment vertical="center" wrapText="1"/>
    </xf>
    <xf numFmtId="0" fontId="45" fillId="0" borderId="9" xfId="3" applyFont="1" applyFill="1" applyBorder="1" applyAlignment="1">
      <alignment vertical="center" wrapText="1"/>
    </xf>
    <xf numFmtId="38" fontId="45" fillId="0" borderId="6" xfId="4" applyFont="1" applyFill="1" applyBorder="1" applyAlignment="1">
      <alignment vertical="center" wrapText="1"/>
    </xf>
    <xf numFmtId="0" fontId="45" fillId="0" borderId="1" xfId="3" applyFont="1" applyFill="1" applyBorder="1" applyAlignment="1">
      <alignment horizontal="left" vertical="center" wrapText="1"/>
    </xf>
    <xf numFmtId="0" fontId="45" fillId="0" borderId="1" xfId="3" applyFont="1" applyBorder="1" applyAlignment="1">
      <alignment horizontal="center" vertical="center"/>
    </xf>
    <xf numFmtId="38" fontId="45" fillId="0" borderId="1" xfId="4" applyFont="1" applyBorder="1" applyAlignment="1">
      <alignment horizontal="right" vertical="center"/>
    </xf>
    <xf numFmtId="0" fontId="45" fillId="0" borderId="0" xfId="3" applyFont="1" applyBorder="1" applyAlignment="1">
      <alignment horizontal="left" vertical="center"/>
    </xf>
    <xf numFmtId="3" fontId="45" fillId="0" borderId="0" xfId="3" applyNumberFormat="1" applyFont="1" applyBorder="1" applyAlignment="1">
      <alignment horizontal="right" vertical="center"/>
    </xf>
    <xf numFmtId="0" fontId="45" fillId="0" borderId="6" xfId="3"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7" fillId="0" borderId="45" xfId="3" applyFont="1" applyFill="1" applyBorder="1" applyAlignment="1">
      <alignment vertical="center" wrapText="1"/>
    </xf>
    <xf numFmtId="38" fontId="47" fillId="17" borderId="13" xfId="4" applyFont="1" applyFill="1" applyBorder="1" applyAlignment="1">
      <alignment horizontal="left" vertical="center" wrapText="1"/>
    </xf>
    <xf numFmtId="0" fontId="7" fillId="2" borderId="6"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38" fontId="7" fillId="0" borderId="4" xfId="1" applyFont="1" applyFill="1" applyBorder="1" applyAlignment="1">
      <alignment vertical="center" wrapText="1"/>
    </xf>
    <xf numFmtId="38" fontId="7" fillId="0" borderId="13" xfId="1" applyFont="1" applyFill="1" applyBorder="1" applyAlignment="1">
      <alignment vertical="center" wrapText="1"/>
    </xf>
    <xf numFmtId="0" fontId="28" fillId="2" borderId="9" xfId="0" applyFont="1" applyFill="1" applyBorder="1" applyAlignment="1">
      <alignment vertical="center" wrapText="1" shrinkToFit="1"/>
    </xf>
    <xf numFmtId="0" fontId="28" fillId="2" borderId="45" xfId="0" applyFont="1" applyFill="1" applyBorder="1" applyAlignment="1">
      <alignment vertical="center" wrapText="1" shrinkToFit="1"/>
    </xf>
    <xf numFmtId="0" fontId="28" fillId="2" borderId="7" xfId="0" applyFont="1" applyFill="1" applyBorder="1" applyAlignment="1">
      <alignment vertical="center" wrapText="1" shrinkToFit="1"/>
    </xf>
    <xf numFmtId="3" fontId="18" fillId="2" borderId="6" xfId="0" applyNumberFormat="1" applyFont="1" applyFill="1" applyBorder="1" applyAlignment="1">
      <alignment vertical="center" wrapText="1"/>
    </xf>
    <xf numFmtId="3" fontId="18" fillId="0" borderId="7" xfId="0" applyNumberFormat="1" applyFont="1" applyFill="1" applyBorder="1" applyAlignment="1">
      <alignment vertical="center" wrapText="1"/>
    </xf>
    <xf numFmtId="38" fontId="18" fillId="0" borderId="6" xfId="1" applyFont="1" applyFill="1" applyBorder="1" applyAlignment="1">
      <alignment vertical="center" wrapText="1"/>
    </xf>
    <xf numFmtId="0" fontId="28" fillId="2" borderId="17"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18" fillId="2" borderId="10"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3" fontId="28" fillId="2" borderId="6" xfId="0" applyNumberFormat="1" applyFont="1" applyFill="1" applyBorder="1" applyAlignment="1">
      <alignment vertical="center" wrapText="1"/>
    </xf>
    <xf numFmtId="3" fontId="28" fillId="0" borderId="6" xfId="0" applyNumberFormat="1" applyFont="1" applyFill="1" applyBorder="1" applyAlignment="1">
      <alignment vertical="center" wrapText="1"/>
    </xf>
    <xf numFmtId="0" fontId="7" fillId="2" borderId="6" xfId="0" applyFont="1" applyFill="1" applyBorder="1" applyAlignment="1">
      <alignment horizontal="center" vertical="center" wrapText="1" shrinkToFi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4" xfId="0" applyFont="1" applyFill="1" applyBorder="1" applyAlignment="1">
      <alignment vertical="center" wrapText="1" shrinkToFit="1"/>
    </xf>
    <xf numFmtId="0" fontId="28" fillId="2" borderId="9" xfId="0" applyFont="1" applyFill="1" applyBorder="1" applyAlignment="1">
      <alignment horizontal="left" vertical="center" wrapText="1" shrinkToFit="1"/>
    </xf>
    <xf numFmtId="0" fontId="28" fillId="2" borderId="6" xfId="0" applyFont="1" applyFill="1" applyBorder="1" applyAlignment="1">
      <alignment horizontal="left" vertical="center" wrapText="1" shrinkToFit="1"/>
    </xf>
    <xf numFmtId="178" fontId="28" fillId="0" borderId="6" xfId="0" applyNumberFormat="1" applyFont="1" applyFill="1" applyBorder="1" applyAlignment="1">
      <alignment vertical="center" wrapText="1"/>
    </xf>
    <xf numFmtId="0" fontId="48" fillId="0" borderId="0" xfId="0" applyFont="1"/>
    <xf numFmtId="0" fontId="49" fillId="0" borderId="0" xfId="3" applyFont="1" applyAlignment="1">
      <alignment vertical="center"/>
    </xf>
    <xf numFmtId="0" fontId="50" fillId="0" borderId="0" xfId="3" applyFont="1" applyBorder="1" applyAlignment="1">
      <alignment vertical="center"/>
    </xf>
    <xf numFmtId="0" fontId="49" fillId="0" borderId="10" xfId="3" applyFont="1" applyFill="1" applyBorder="1" applyAlignment="1">
      <alignment vertical="center"/>
    </xf>
    <xf numFmtId="38" fontId="49" fillId="0" borderId="8" xfId="4" applyFont="1" applyFill="1" applyBorder="1" applyAlignment="1">
      <alignment vertical="center" wrapText="1"/>
    </xf>
    <xf numFmtId="38" fontId="49" fillId="0" borderId="0" xfId="4" applyFont="1" applyFill="1" applyBorder="1" applyAlignment="1">
      <alignment vertical="center" wrapText="1"/>
    </xf>
    <xf numFmtId="0" fontId="49" fillId="0" borderId="0" xfId="3" applyFont="1" applyFill="1" applyBorder="1" applyAlignment="1">
      <alignment vertical="center" wrapText="1"/>
    </xf>
    <xf numFmtId="0" fontId="47" fillId="0" borderId="0" xfId="3" applyFont="1" applyFill="1" applyBorder="1" applyAlignment="1">
      <alignment vertical="center"/>
    </xf>
    <xf numFmtId="0" fontId="47" fillId="0" borderId="0" xfId="3" applyFont="1" applyAlignment="1">
      <alignment vertical="center"/>
    </xf>
    <xf numFmtId="0" fontId="47" fillId="0" borderId="45" xfId="3" applyFont="1" applyFill="1" applyBorder="1" applyAlignment="1">
      <alignment vertical="center"/>
    </xf>
    <xf numFmtId="0" fontId="51" fillId="0" borderId="0" xfId="3" applyFont="1" applyBorder="1" applyAlignment="1">
      <alignment vertical="center"/>
    </xf>
    <xf numFmtId="0" fontId="47" fillId="0" borderId="0" xfId="3" applyFont="1" applyAlignment="1">
      <alignment horizontal="right" vertical="center"/>
    </xf>
    <xf numFmtId="0" fontId="47" fillId="0" borderId="0" xfId="3" applyFont="1" applyAlignment="1">
      <alignment horizontal="centerContinuous" vertical="center"/>
    </xf>
    <xf numFmtId="0" fontId="51" fillId="0" borderId="0" xfId="3" applyFont="1" applyAlignment="1">
      <alignment vertical="center"/>
    </xf>
    <xf numFmtId="0" fontId="7" fillId="2" borderId="5"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3" fontId="7" fillId="17" borderId="1" xfId="0" applyNumberFormat="1" applyFont="1" applyFill="1" applyBorder="1" applyAlignment="1">
      <alignment vertical="center" wrapText="1"/>
    </xf>
    <xf numFmtId="0" fontId="28" fillId="0" borderId="0" xfId="0" applyFont="1" applyFill="1" applyAlignment="1">
      <alignment vertical="center" wrapText="1"/>
    </xf>
    <xf numFmtId="58" fontId="4" fillId="17" borderId="0" xfId="0" applyNumberFormat="1" applyFont="1" applyFill="1" applyAlignment="1">
      <alignment horizontal="right" vertical="center"/>
    </xf>
    <xf numFmtId="0" fontId="4" fillId="17" borderId="0" xfId="0" applyFont="1" applyFill="1" applyAlignment="1">
      <alignment vertical="center" wrapText="1"/>
    </xf>
    <xf numFmtId="0" fontId="4" fillId="17" borderId="0" xfId="0" applyFont="1" applyFill="1" applyAlignment="1">
      <alignment horizontal="right" vertical="center"/>
    </xf>
    <xf numFmtId="0" fontId="28" fillId="2" borderId="12" xfId="0" applyFont="1" applyFill="1" applyBorder="1" applyAlignment="1">
      <alignment horizontal="left" vertical="center" wrapText="1" shrinkToFit="1"/>
    </xf>
    <xf numFmtId="0" fontId="28" fillId="2" borderId="13" xfId="0" applyFont="1" applyFill="1" applyBorder="1" applyAlignment="1">
      <alignment horizontal="left" vertical="center" wrapText="1" shrinkToFi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12" xfId="0" applyFont="1" applyFill="1" applyBorder="1" applyAlignment="1">
      <alignment horizontal="left" vertical="center" wrapText="1" shrinkToFit="1"/>
    </xf>
    <xf numFmtId="0" fontId="7" fillId="2" borderId="13" xfId="0" applyFont="1" applyFill="1" applyBorder="1" applyAlignment="1">
      <alignment horizontal="left" vertical="center" wrapText="1" shrinkToFit="1"/>
    </xf>
    <xf numFmtId="0" fontId="28" fillId="2" borderId="17" xfId="0" applyFont="1" applyFill="1" applyBorder="1" applyAlignment="1">
      <alignment horizontal="left" vertical="center" wrapText="1" shrinkToFit="1"/>
    </xf>
    <xf numFmtId="0" fontId="28" fillId="2" borderId="3" xfId="0" applyFont="1" applyFill="1" applyBorder="1" applyAlignment="1">
      <alignment horizontal="left" vertical="center" wrapText="1" shrinkToFit="1"/>
    </xf>
    <xf numFmtId="0" fontId="28" fillId="2" borderId="9" xfId="0" applyFont="1" applyFill="1" applyBorder="1" applyAlignment="1">
      <alignment horizontal="left" vertical="center" wrapText="1" shrinkToFit="1"/>
    </xf>
    <xf numFmtId="0" fontId="28" fillId="2" borderId="7" xfId="0" applyFont="1" applyFill="1" applyBorder="1" applyAlignment="1">
      <alignment horizontal="left" vertical="center" wrapText="1" shrinkToFit="1"/>
    </xf>
    <xf numFmtId="0" fontId="7" fillId="2" borderId="11" xfId="0" applyFont="1" applyFill="1" applyBorder="1" applyAlignment="1">
      <alignment horizontal="left" vertical="center" wrapText="1" shrinkToFit="1"/>
    </xf>
    <xf numFmtId="0" fontId="7" fillId="2" borderId="12" xfId="0" applyFont="1" applyFill="1" applyBorder="1" applyAlignment="1">
      <alignment vertical="center" wrapText="1" shrinkToFit="1"/>
    </xf>
    <xf numFmtId="0" fontId="0" fillId="0" borderId="11" xfId="0" applyBorder="1" applyAlignment="1">
      <alignment vertical="center" wrapText="1" shrinkToFit="1"/>
    </xf>
    <xf numFmtId="0" fontId="0" fillId="0" borderId="13" xfId="0" applyBorder="1" applyAlignment="1">
      <alignmen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25" fillId="0" borderId="0" xfId="0" applyFont="1" applyFill="1" applyAlignment="1">
      <alignment horizontal="left" vertical="center" wrapText="1"/>
    </xf>
    <xf numFmtId="0" fontId="27" fillId="0" borderId="0" xfId="0" applyFont="1" applyFill="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46"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7"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7" fillId="2" borderId="8" xfId="0" applyFont="1" applyFill="1" applyBorder="1" applyAlignment="1">
      <alignment horizontal="right" vertical="center" wrapText="1" shrinkToFit="1"/>
    </xf>
    <xf numFmtId="0" fontId="7" fillId="2" borderId="2" xfId="0" applyFont="1" applyFill="1" applyBorder="1" applyAlignment="1">
      <alignment horizontal="right" vertical="center" wrapText="1" shrinkToFit="1"/>
    </xf>
    <xf numFmtId="0" fontId="7" fillId="2" borderId="9" xfId="0" applyFont="1" applyFill="1" applyBorder="1" applyAlignment="1">
      <alignment horizontal="right" vertical="center" wrapText="1" shrinkToFit="1"/>
    </xf>
    <xf numFmtId="0" fontId="7" fillId="2" borderId="7" xfId="0" applyFont="1" applyFill="1" applyBorder="1" applyAlignment="1">
      <alignment horizontal="right" vertical="center" wrapText="1" shrinkToFi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178" fontId="28" fillId="0" borderId="12" xfId="0" applyNumberFormat="1" applyFont="1" applyFill="1" applyBorder="1" applyAlignment="1">
      <alignment horizontal="left" vertical="center" wrapText="1"/>
    </xf>
    <xf numFmtId="178" fontId="28" fillId="0" borderId="13" xfId="0" applyNumberFormat="1" applyFont="1" applyFill="1" applyBorder="1" applyAlignment="1">
      <alignment horizontal="left" vertical="center" wrapText="1"/>
    </xf>
    <xf numFmtId="178" fontId="28" fillId="0" borderId="17" xfId="0" applyNumberFormat="1" applyFont="1" applyFill="1" applyBorder="1" applyAlignment="1">
      <alignment horizontal="left" vertical="center" wrapText="1"/>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7" fillId="0" borderId="17" xfId="0" applyFont="1" applyFill="1" applyBorder="1" applyAlignment="1">
      <alignment horizontal="center" vertical="center"/>
    </xf>
    <xf numFmtId="0" fontId="7" fillId="0" borderId="3" xfId="0" applyFont="1" applyFill="1" applyBorder="1" applyAlignment="1">
      <alignment horizontal="center" vertical="center"/>
    </xf>
    <xf numFmtId="178" fontId="7" fillId="0" borderId="9" xfId="0" applyNumberFormat="1"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178" fontId="7" fillId="0" borderId="12" xfId="0" applyNumberFormat="1" applyFont="1" applyFill="1" applyBorder="1" applyAlignment="1">
      <alignment horizontal="left" vertical="center" wrapText="1"/>
    </xf>
    <xf numFmtId="178" fontId="7" fillId="0" borderId="13" xfId="0" applyNumberFormat="1" applyFont="1" applyFill="1" applyBorder="1" applyAlignment="1">
      <alignment horizontal="left" vertical="center" wrapText="1"/>
    </xf>
    <xf numFmtId="0" fontId="45" fillId="0" borderId="5" xfId="3" applyFont="1" applyBorder="1" applyAlignment="1">
      <alignment horizontal="center" vertical="center" wrapText="1"/>
    </xf>
    <xf numFmtId="0" fontId="45" fillId="0" borderId="6"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180" fontId="47" fillId="0" borderId="12" xfId="3" applyNumberFormat="1" applyFont="1" applyFill="1" applyBorder="1" applyAlignment="1">
      <alignment horizontal="right" vertical="center" wrapText="1"/>
    </xf>
    <xf numFmtId="180" fontId="47" fillId="0" borderId="13" xfId="3" applyNumberFormat="1" applyFont="1" applyFill="1" applyBorder="1" applyAlignment="1">
      <alignment horizontal="right" vertical="center" wrapText="1"/>
    </xf>
    <xf numFmtId="180" fontId="47" fillId="0" borderId="12" xfId="4" applyNumberFormat="1" applyFont="1" applyFill="1" applyBorder="1" applyAlignment="1">
      <alignment horizontal="right" vertical="center" wrapText="1"/>
    </xf>
    <xf numFmtId="180" fontId="47" fillId="0" borderId="13" xfId="4" applyNumberFormat="1" applyFont="1" applyFill="1" applyBorder="1" applyAlignment="1">
      <alignment horizontal="right" vertical="center" wrapText="1"/>
    </xf>
    <xf numFmtId="0" fontId="47" fillId="0" borderId="12" xfId="3" applyFont="1" applyFill="1" applyBorder="1" applyAlignment="1">
      <alignment horizontal="center" vertical="center" wrapText="1"/>
    </xf>
    <xf numFmtId="0" fontId="47" fillId="0" borderId="13" xfId="3" applyFont="1" applyFill="1" applyBorder="1" applyAlignment="1">
      <alignment horizontal="center" vertical="center" wrapText="1"/>
    </xf>
    <xf numFmtId="38" fontId="47" fillId="0" borderId="12" xfId="4" applyFont="1" applyFill="1" applyBorder="1" applyAlignment="1">
      <alignment horizontal="center" vertical="center" wrapText="1"/>
    </xf>
    <xf numFmtId="38" fontId="47" fillId="0" borderId="13" xfId="4" applyFont="1" applyFill="1" applyBorder="1" applyAlignment="1">
      <alignment horizontal="center" vertical="center" wrapText="1"/>
    </xf>
    <xf numFmtId="0" fontId="47" fillId="0" borderId="17" xfId="3" applyFont="1" applyBorder="1" applyAlignment="1">
      <alignment horizontal="center" vertical="center" wrapText="1"/>
    </xf>
    <xf numFmtId="0" fontId="47" fillId="0" borderId="10" xfId="3" applyFont="1" applyBorder="1" applyAlignment="1">
      <alignment horizontal="center" vertical="center" wrapText="1"/>
    </xf>
    <xf numFmtId="0" fontId="47" fillId="0" borderId="3" xfId="3" applyFont="1" applyBorder="1" applyAlignment="1">
      <alignment horizontal="center" vertical="center" wrapText="1"/>
    </xf>
    <xf numFmtId="0" fontId="47" fillId="0" borderId="9" xfId="3" applyFont="1" applyBorder="1" applyAlignment="1">
      <alignment horizontal="center" vertical="center" wrapText="1"/>
    </xf>
    <xf numFmtId="0" fontId="47" fillId="0" borderId="45" xfId="3" applyFont="1" applyBorder="1" applyAlignment="1">
      <alignment horizontal="center" vertical="center" wrapText="1"/>
    </xf>
    <xf numFmtId="0" fontId="47" fillId="0" borderId="7" xfId="3" applyFont="1" applyBorder="1" applyAlignment="1">
      <alignment horizontal="center" vertical="center" wrapText="1"/>
    </xf>
    <xf numFmtId="0" fontId="47" fillId="0" borderId="5" xfId="3" applyFont="1" applyBorder="1" applyAlignment="1">
      <alignment horizontal="center" vertical="center" wrapText="1"/>
    </xf>
    <xf numFmtId="0" fontId="47" fillId="0" borderId="6" xfId="3" applyFont="1" applyBorder="1" applyAlignment="1">
      <alignment horizontal="center" vertical="center" wrapText="1"/>
    </xf>
    <xf numFmtId="0" fontId="47" fillId="0" borderId="12" xfId="3" applyFont="1" applyBorder="1" applyAlignment="1">
      <alignment horizontal="center" vertical="center" wrapText="1"/>
    </xf>
    <xf numFmtId="0" fontId="47" fillId="0" borderId="13" xfId="3" applyFont="1" applyBorder="1" applyAlignment="1">
      <alignment horizontal="center" vertical="center" wrapText="1"/>
    </xf>
    <xf numFmtId="38" fontId="47" fillId="17" borderId="12" xfId="4" applyFont="1" applyFill="1" applyBorder="1" applyAlignment="1">
      <alignment horizontal="left" vertical="center" wrapText="1"/>
    </xf>
    <xf numFmtId="38" fontId="47" fillId="17" borderId="11" xfId="4" applyFont="1" applyFill="1" applyBorder="1" applyAlignment="1">
      <alignment horizontal="left" vertical="center" wrapText="1"/>
    </xf>
    <xf numFmtId="38" fontId="47" fillId="17" borderId="13" xfId="4" applyFont="1" applyFill="1" applyBorder="1" applyAlignment="1">
      <alignment horizontal="left" vertical="center" wrapText="1"/>
    </xf>
    <xf numFmtId="0" fontId="46" fillId="17" borderId="0" xfId="0" applyFont="1" applyFill="1" applyAlignment="1">
      <alignment horizontal="left" vertical="center" wrapText="1"/>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28" fillId="2" borderId="46" xfId="0" applyFont="1" applyFill="1" applyBorder="1" applyAlignment="1">
      <alignment horizontal="center" vertical="center" wrapText="1" shrinkToFit="1"/>
    </xf>
    <xf numFmtId="0" fontId="28" fillId="2" borderId="47" xfId="0" applyFont="1" applyFill="1" applyBorder="1" applyAlignment="1">
      <alignment horizontal="center" vertical="center" wrapText="1" shrinkToFit="1"/>
    </xf>
    <xf numFmtId="0" fontId="28" fillId="2" borderId="48" xfId="0" applyFont="1" applyFill="1" applyBorder="1" applyAlignment="1">
      <alignment horizontal="center" vertical="center" wrapText="1" shrinkToFit="1"/>
    </xf>
    <xf numFmtId="0" fontId="28" fillId="2" borderId="8" xfId="0" applyFont="1" applyFill="1" applyBorder="1" applyAlignment="1">
      <alignment horizontal="right" vertical="center" wrapText="1" shrinkToFit="1"/>
    </xf>
    <xf numFmtId="0" fontId="28" fillId="2" borderId="2" xfId="0" applyFont="1" applyFill="1" applyBorder="1" applyAlignment="1">
      <alignment horizontal="right" vertical="center" wrapText="1" shrinkToFit="1"/>
    </xf>
    <xf numFmtId="0" fontId="28" fillId="2" borderId="9" xfId="0" applyFont="1" applyFill="1" applyBorder="1" applyAlignment="1">
      <alignment horizontal="right" vertical="center" wrapText="1" shrinkToFit="1"/>
    </xf>
    <xf numFmtId="0" fontId="28" fillId="2" borderId="7" xfId="0" applyFont="1" applyFill="1" applyBorder="1" applyAlignment="1">
      <alignment horizontal="right" vertical="center" wrapText="1" shrinkToFit="1"/>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8" xfId="0" applyFont="1" applyFill="1" applyBorder="1" applyAlignment="1">
      <alignment horizontal="center" vertical="center" wrapText="1" shrinkToFit="1"/>
    </xf>
    <xf numFmtId="0" fontId="28" fillId="2" borderId="0" xfId="0" applyFont="1" applyFill="1" applyBorder="1" applyAlignment="1">
      <alignment horizontal="center" vertical="center" wrapText="1" shrinkToFit="1"/>
    </xf>
    <xf numFmtId="0" fontId="28" fillId="2" borderId="2" xfId="0" applyFont="1" applyFill="1" applyBorder="1" applyAlignment="1">
      <alignment horizontal="center" vertical="center" wrapText="1" shrinkToFi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0" fontId="28" fillId="0" borderId="12" xfId="0" applyFont="1" applyFill="1" applyBorder="1" applyAlignment="1">
      <alignment horizontal="left" vertical="center" wrapText="1" shrinkToFit="1"/>
    </xf>
    <xf numFmtId="0" fontId="28" fillId="0" borderId="13" xfId="0" applyFont="1" applyFill="1" applyBorder="1" applyAlignment="1">
      <alignment horizontal="left" vertical="center" wrapText="1" shrinkToFit="1"/>
    </xf>
    <xf numFmtId="0" fontId="7" fillId="17" borderId="0" xfId="0" applyFont="1" applyFill="1" applyBorder="1" applyAlignment="1">
      <alignment horizontal="center" vertical="center"/>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26</xdr:row>
      <xdr:rowOff>0</xdr:rowOff>
    </xdr:from>
    <xdr:to>
      <xdr:col>5</xdr:col>
      <xdr:colOff>0</xdr:colOff>
      <xdr:row>26</xdr:row>
      <xdr:rowOff>9525</xdr:rowOff>
    </xdr:to>
    <xdr:sp macro="" textlink="">
      <xdr:nvSpPr>
        <xdr:cNvPr id="2" name="Line 16"/>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3" name="Line 30"/>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9525</xdr:rowOff>
    </xdr:to>
    <xdr:sp macro="" textlink="">
      <xdr:nvSpPr>
        <xdr:cNvPr id="4" name="Line 37"/>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5" name="Line 51"/>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9525</xdr:rowOff>
    </xdr:to>
    <xdr:sp macro="" textlink="">
      <xdr:nvSpPr>
        <xdr:cNvPr id="6" name="Line 58"/>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7" name="Line 72"/>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9525</xdr:rowOff>
    </xdr:to>
    <xdr:sp macro="" textlink="">
      <xdr:nvSpPr>
        <xdr:cNvPr id="2" name="Line 16"/>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0</xdr:rowOff>
    </xdr:from>
    <xdr:to>
      <xdr:col>16</xdr:col>
      <xdr:colOff>0</xdr:colOff>
      <xdr:row>11</xdr:row>
      <xdr:rowOff>9525</xdr:rowOff>
    </xdr:to>
    <xdr:sp macro="" textlink="">
      <xdr:nvSpPr>
        <xdr:cNvPr id="3" name="Line 30"/>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0</xdr:rowOff>
    </xdr:from>
    <xdr:to>
      <xdr:col>4</xdr:col>
      <xdr:colOff>0</xdr:colOff>
      <xdr:row>11</xdr:row>
      <xdr:rowOff>9525</xdr:rowOff>
    </xdr:to>
    <xdr:sp macro="" textlink="">
      <xdr:nvSpPr>
        <xdr:cNvPr id="4" name="Line 37"/>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0</xdr:rowOff>
    </xdr:from>
    <xdr:to>
      <xdr:col>16</xdr:col>
      <xdr:colOff>0</xdr:colOff>
      <xdr:row>11</xdr:row>
      <xdr:rowOff>9525</xdr:rowOff>
    </xdr:to>
    <xdr:sp macro="" textlink="">
      <xdr:nvSpPr>
        <xdr:cNvPr id="5" name="Line 51"/>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0</xdr:rowOff>
    </xdr:from>
    <xdr:to>
      <xdr:col>4</xdr:col>
      <xdr:colOff>0</xdr:colOff>
      <xdr:row>11</xdr:row>
      <xdr:rowOff>9525</xdr:rowOff>
    </xdr:to>
    <xdr:sp macro="" textlink="">
      <xdr:nvSpPr>
        <xdr:cNvPr id="6" name="Line 58"/>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0</xdr:rowOff>
    </xdr:from>
    <xdr:to>
      <xdr:col>16</xdr:col>
      <xdr:colOff>0</xdr:colOff>
      <xdr:row>11</xdr:row>
      <xdr:rowOff>9525</xdr:rowOff>
    </xdr:to>
    <xdr:sp macro="" textlink="">
      <xdr:nvSpPr>
        <xdr:cNvPr id="7" name="Line 72"/>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30</xdr:row>
      <xdr:rowOff>0</xdr:rowOff>
    </xdr:from>
    <xdr:to>
      <xdr:col>5</xdr:col>
      <xdr:colOff>0</xdr:colOff>
      <xdr:row>30</xdr:row>
      <xdr:rowOff>9525</xdr:rowOff>
    </xdr:to>
    <xdr:sp macro="" textlink="">
      <xdr:nvSpPr>
        <xdr:cNvPr id="2" name="Line 16"/>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9525</xdr:rowOff>
    </xdr:to>
    <xdr:sp macro="" textlink="">
      <xdr:nvSpPr>
        <xdr:cNvPr id="3" name="Line 30"/>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0</xdr:rowOff>
    </xdr:from>
    <xdr:to>
      <xdr:col>5</xdr:col>
      <xdr:colOff>0</xdr:colOff>
      <xdr:row>30</xdr:row>
      <xdr:rowOff>9525</xdr:rowOff>
    </xdr:to>
    <xdr:sp macro="" textlink="">
      <xdr:nvSpPr>
        <xdr:cNvPr id="4" name="Line 37"/>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9525</xdr:rowOff>
    </xdr:to>
    <xdr:sp macro="" textlink="">
      <xdr:nvSpPr>
        <xdr:cNvPr id="5" name="Line 51"/>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0</xdr:rowOff>
    </xdr:from>
    <xdr:to>
      <xdr:col>5</xdr:col>
      <xdr:colOff>0</xdr:colOff>
      <xdr:row>30</xdr:row>
      <xdr:rowOff>9525</xdr:rowOff>
    </xdr:to>
    <xdr:sp macro="" textlink="">
      <xdr:nvSpPr>
        <xdr:cNvPr id="6" name="Line 58"/>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9525</xdr:rowOff>
    </xdr:to>
    <xdr:sp macro="" textlink="">
      <xdr:nvSpPr>
        <xdr:cNvPr id="7" name="Line 72"/>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4.inside.mhlw.go.jp\&#25991;&#26360;&#20849;&#26377;&#38936;&#22495;\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6"/>
  <sheetViews>
    <sheetView view="pageBreakPreview" zoomScale="70" zoomScaleNormal="70" zoomScaleSheetLayoutView="70" workbookViewId="0">
      <pane xSplit="2" ySplit="7" topLeftCell="C8" activePane="bottomRight" state="frozen"/>
      <selection activeCell="C12" sqref="C12"/>
      <selection pane="topRight" activeCell="C12" sqref="C12"/>
      <selection pane="bottomLeft" activeCell="C12" sqref="C12"/>
      <selection pane="bottomRight" activeCell="B11" sqref="B11"/>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531" t="s">
        <v>788</v>
      </c>
      <c r="C2" s="531"/>
      <c r="D2" s="531"/>
      <c r="E2" s="531"/>
      <c r="F2" s="531"/>
      <c r="G2" s="531"/>
      <c r="H2" s="531"/>
      <c r="I2" s="531"/>
      <c r="J2" s="531"/>
      <c r="K2" s="531"/>
      <c r="L2" s="531"/>
      <c r="M2" s="531"/>
      <c r="N2" s="531"/>
      <c r="O2" s="531"/>
      <c r="P2" s="531"/>
      <c r="Q2" s="531"/>
    </row>
    <row r="3" spans="1:19" ht="12.75" customHeight="1">
      <c r="M3" s="532" t="str">
        <f>'[4]第１号－２様式'!F11</f>
        <v>事業者名　　</v>
      </c>
      <c r="N3" s="532"/>
      <c r="O3" s="532"/>
      <c r="P3" s="532"/>
      <c r="Q3" s="532"/>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78" t="s">
        <v>699</v>
      </c>
      <c r="N5" s="399" t="s">
        <v>789</v>
      </c>
      <c r="O5" s="399" t="s">
        <v>790</v>
      </c>
      <c r="P5" s="400" t="s">
        <v>805</v>
      </c>
      <c r="Q5" s="77" t="s">
        <v>13</v>
      </c>
      <c r="S5" s="160"/>
    </row>
    <row r="6" spans="1:19" s="365" customFormat="1" ht="24">
      <c r="B6" s="80"/>
      <c r="C6" s="80" t="s">
        <v>611</v>
      </c>
      <c r="D6" s="80" t="s">
        <v>612</v>
      </c>
      <c r="E6" s="80" t="s">
        <v>602</v>
      </c>
      <c r="F6" s="80" t="s">
        <v>603</v>
      </c>
      <c r="G6" s="108" t="s">
        <v>615</v>
      </c>
      <c r="H6" s="80" t="s">
        <v>613</v>
      </c>
      <c r="I6" s="280" t="s">
        <v>618</v>
      </c>
      <c r="J6" s="80" t="s">
        <v>664</v>
      </c>
      <c r="K6" s="80"/>
      <c r="L6" s="80"/>
      <c r="M6" s="80" t="s">
        <v>617</v>
      </c>
      <c r="N6" s="401" t="s">
        <v>806</v>
      </c>
      <c r="O6" s="401" t="s">
        <v>701</v>
      </c>
      <c r="P6" s="401" t="s">
        <v>807</v>
      </c>
      <c r="Q6" s="80"/>
    </row>
    <row r="7" spans="1:19">
      <c r="A7" s="260"/>
      <c r="B7" s="83"/>
      <c r="C7" s="85" t="s">
        <v>10</v>
      </c>
      <c r="D7" s="85" t="s">
        <v>10</v>
      </c>
      <c r="E7" s="85" t="s">
        <v>10</v>
      </c>
      <c r="F7" s="85" t="s">
        <v>10</v>
      </c>
      <c r="G7" s="85" t="s">
        <v>10</v>
      </c>
      <c r="H7" s="85" t="s">
        <v>10</v>
      </c>
      <c r="I7" s="85" t="s">
        <v>10</v>
      </c>
      <c r="J7" s="85" t="s">
        <v>10</v>
      </c>
      <c r="K7" s="85" t="s">
        <v>10</v>
      </c>
      <c r="L7" s="85" t="s">
        <v>10</v>
      </c>
      <c r="M7" s="85"/>
      <c r="N7" s="381" t="s">
        <v>10</v>
      </c>
      <c r="O7" s="381" t="s">
        <v>10</v>
      </c>
      <c r="P7" s="381" t="s">
        <v>10</v>
      </c>
      <c r="Q7" s="85"/>
      <c r="S7" s="173"/>
    </row>
    <row r="8" spans="1:19" s="64" customFormat="1" ht="56.25" customHeight="1">
      <c r="B8" s="133" t="s">
        <v>760</v>
      </c>
      <c r="C8" s="350"/>
      <c r="D8" s="350"/>
      <c r="E8" s="350"/>
      <c r="F8" s="350"/>
      <c r="G8" s="103">
        <f t="shared" ref="G8:G9" si="0">MIN(E8,F8)</f>
        <v>0</v>
      </c>
      <c r="H8" s="103">
        <f t="shared" ref="H8:H9" si="1">C8-D8</f>
        <v>0</v>
      </c>
      <c r="I8" s="103">
        <f>ROUNDDOWN(MIN(G8,H8),-3)</f>
        <v>0</v>
      </c>
      <c r="J8" s="350"/>
      <c r="K8" s="350"/>
      <c r="L8" s="350"/>
      <c r="M8" s="104" t="s">
        <v>744</v>
      </c>
      <c r="N8" s="402">
        <f>ROUNDDOWN(I8,-3)</f>
        <v>0</v>
      </c>
      <c r="O8" s="402"/>
      <c r="P8" s="402"/>
      <c r="Q8" s="205"/>
      <c r="R8" s="258"/>
      <c r="S8" s="170" t="str">
        <f>IFERROR(VLOOKUP(#REF!,[4]【参考】算出区分!$C$2:$E$67,2,0),"")</f>
        <v/>
      </c>
    </row>
    <row r="9" spans="1:19" s="64" customFormat="1" ht="56.25" customHeight="1">
      <c r="B9" s="133" t="s">
        <v>761</v>
      </c>
      <c r="C9" s="350"/>
      <c r="D9" s="350"/>
      <c r="E9" s="350"/>
      <c r="F9" s="350"/>
      <c r="G9" s="103">
        <f t="shared" si="0"/>
        <v>0</v>
      </c>
      <c r="H9" s="103">
        <f t="shared" si="1"/>
        <v>0</v>
      </c>
      <c r="I9" s="103">
        <f t="shared" ref="I9" si="2">ROUNDDOWN(MIN(G9,H9),-3)</f>
        <v>0</v>
      </c>
      <c r="J9" s="350"/>
      <c r="K9" s="350"/>
      <c r="L9" s="350"/>
      <c r="M9" s="104" t="s">
        <v>743</v>
      </c>
      <c r="N9" s="117">
        <f t="shared" ref="N9" si="3">ROUNDDOWN(I9,-3)</f>
        <v>0</v>
      </c>
      <c r="O9" s="117"/>
      <c r="P9" s="117"/>
      <c r="Q9" s="205"/>
      <c r="R9" s="258"/>
      <c r="S9" s="170" t="str">
        <f>IFERROR(VLOOKUP(#REF!,[4]【参考】算出区分!$C$2:$E$67,2,0),"")</f>
        <v/>
      </c>
    </row>
    <row r="10" spans="1:19" s="64" customFormat="1" ht="56.25" customHeight="1">
      <c r="B10" s="133" t="s">
        <v>837</v>
      </c>
      <c r="C10" s="350"/>
      <c r="D10" s="350"/>
      <c r="E10" s="350"/>
      <c r="F10" s="350"/>
      <c r="G10" s="103">
        <f t="shared" ref="G10:G11" si="4">MIN(E10,F10)</f>
        <v>0</v>
      </c>
      <c r="H10" s="103">
        <f t="shared" ref="H10:H11" si="5">C10-D10</f>
        <v>0</v>
      </c>
      <c r="I10" s="103">
        <f t="shared" ref="I10:I11" si="6">ROUNDDOWN(MIN(G10,H10),-3)</f>
        <v>0</v>
      </c>
      <c r="J10" s="481"/>
      <c r="K10" s="481"/>
      <c r="L10" s="481"/>
      <c r="M10" s="104" t="s">
        <v>743</v>
      </c>
      <c r="N10" s="117">
        <f t="shared" ref="N10:N11" si="7">ROUNDDOWN(I10,-3)</f>
        <v>0</v>
      </c>
      <c r="O10" s="117"/>
      <c r="P10" s="117"/>
      <c r="Q10" s="354"/>
      <c r="R10" s="258"/>
      <c r="S10" s="355"/>
    </row>
    <row r="11" spans="1:19" s="64" customFormat="1" ht="56.25" customHeight="1">
      <c r="B11" s="464" t="s">
        <v>838</v>
      </c>
      <c r="C11" s="350"/>
      <c r="D11" s="350"/>
      <c r="E11" s="350"/>
      <c r="F11" s="350"/>
      <c r="G11" s="103">
        <f t="shared" si="4"/>
        <v>0</v>
      </c>
      <c r="H11" s="103">
        <f t="shared" si="5"/>
        <v>0</v>
      </c>
      <c r="I11" s="103">
        <f t="shared" si="6"/>
        <v>0</v>
      </c>
      <c r="J11" s="481"/>
      <c r="K11" s="481"/>
      <c r="L11" s="481"/>
      <c r="M11" s="104" t="s">
        <v>743</v>
      </c>
      <c r="N11" s="117">
        <f t="shared" si="7"/>
        <v>0</v>
      </c>
      <c r="O11" s="117"/>
      <c r="P11" s="117"/>
      <c r="Q11" s="354"/>
      <c r="R11" s="258"/>
      <c r="S11" s="355"/>
    </row>
    <row r="12" spans="1:19" s="64" customFormat="1" ht="56.25" customHeight="1">
      <c r="B12" s="108" t="s">
        <v>9</v>
      </c>
      <c r="C12" s="103">
        <f>SUM(C8:C11)</f>
        <v>0</v>
      </c>
      <c r="D12" s="103">
        <f t="shared" ref="D12:N12" si="8">SUM(D8:D11)</f>
        <v>0</v>
      </c>
      <c r="E12" s="103">
        <f t="shared" si="8"/>
        <v>0</v>
      </c>
      <c r="F12" s="103">
        <f t="shared" si="8"/>
        <v>0</v>
      </c>
      <c r="G12" s="103">
        <f t="shared" si="8"/>
        <v>0</v>
      </c>
      <c r="H12" s="103">
        <f t="shared" si="8"/>
        <v>0</v>
      </c>
      <c r="I12" s="103">
        <f t="shared" si="8"/>
        <v>0</v>
      </c>
      <c r="J12" s="103">
        <f t="shared" si="8"/>
        <v>0</v>
      </c>
      <c r="K12" s="103">
        <f t="shared" si="8"/>
        <v>0</v>
      </c>
      <c r="L12" s="103">
        <f t="shared" si="8"/>
        <v>0</v>
      </c>
      <c r="M12" s="103"/>
      <c r="N12" s="103">
        <f t="shared" si="8"/>
        <v>0</v>
      </c>
      <c r="O12" s="117"/>
      <c r="P12" s="117"/>
      <c r="Q12" s="257"/>
    </row>
    <row r="13" spans="1:19" ht="3" customHeight="1"/>
    <row r="14" spans="1:19" ht="12.75" customHeight="1"/>
    <row r="15" spans="1:19" ht="12.75" customHeight="1"/>
    <row r="16" spans="1:19" ht="12.75" customHeight="1"/>
  </sheetData>
  <customSheetViews>
    <customSheetView guid="{9B008D34-F000-412D-B848-95502D7DC370}" scale="70" showPageBreaks="1" printArea="1" hiddenColumns="1" view="pageBreakPreview">
      <pane xSplit="2" ySplit="7" topLeftCell="C8" activePane="bottomRight" state="frozen"/>
      <selection pane="bottomRight" activeCell="D11" sqref="D11"/>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
    <mergeCell ref="B2:Q2"/>
    <mergeCell ref="M3:Q3"/>
  </mergeCells>
  <phoneticPr fontId="2"/>
  <printOptions horizontalCentered="1"/>
  <pageMargins left="0.98425196850393704" right="0.98425196850393704" top="0.98425196850393704" bottom="0.98425196850393704" header="0.31496062992125984" footer="0.31496062992125984"/>
  <pageSetup paperSize="9" scale="41"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0"/>
  <sheetViews>
    <sheetView view="pageBreakPreview" zoomScaleNormal="100" zoomScaleSheetLayoutView="100" workbookViewId="0">
      <selection activeCell="D6" sqref="D6"/>
    </sheetView>
  </sheetViews>
  <sheetFormatPr defaultColWidth="9" defaultRowHeight="18" customHeight="1"/>
  <cols>
    <col min="1" max="16384" width="9" style="21"/>
  </cols>
  <sheetData>
    <row r="1" spans="1:9" ht="18" customHeight="1">
      <c r="A1" s="21" t="s">
        <v>666</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85" t="s">
        <v>668</v>
      </c>
      <c r="G11" s="485"/>
      <c r="H11" s="485"/>
    </row>
    <row r="12" spans="1:9" ht="18" customHeight="1">
      <c r="F12" s="24"/>
      <c r="G12" s="24"/>
      <c r="H12" s="24"/>
    </row>
    <row r="16" spans="1:9" ht="36" customHeight="1">
      <c r="A16" s="567" t="s">
        <v>842</v>
      </c>
      <c r="B16" s="567"/>
      <c r="C16" s="567"/>
      <c r="D16" s="567"/>
      <c r="E16" s="567"/>
      <c r="F16" s="567"/>
      <c r="G16" s="567"/>
      <c r="H16" s="567"/>
      <c r="I16" s="567"/>
    </row>
    <row r="19" spans="1:9" ht="18" customHeight="1">
      <c r="A19" s="21" t="s">
        <v>696</v>
      </c>
    </row>
    <row r="22" spans="1:9" ht="18" customHeight="1">
      <c r="A22" s="21" t="s">
        <v>669</v>
      </c>
      <c r="C22" s="568" t="s">
        <v>32</v>
      </c>
      <c r="D22" s="568"/>
      <c r="E22" s="568"/>
      <c r="F22" s="301"/>
    </row>
    <row r="23" spans="1:9" ht="18" customHeight="1">
      <c r="C23" s="125"/>
      <c r="D23" s="125"/>
      <c r="E23" s="125"/>
      <c r="F23" s="125"/>
    </row>
    <row r="24" spans="1:9" ht="18" customHeight="1">
      <c r="A24" s="569" t="s">
        <v>772</v>
      </c>
      <c r="B24" s="569"/>
      <c r="C24" s="569"/>
      <c r="D24" s="569"/>
      <c r="E24" s="569"/>
      <c r="F24" s="569"/>
      <c r="G24" s="569"/>
      <c r="H24" s="569"/>
      <c r="I24" s="569"/>
    </row>
    <row r="25" spans="1:9" ht="18" customHeight="1">
      <c r="A25" s="352"/>
      <c r="B25" s="353" t="s">
        <v>759</v>
      </c>
      <c r="I25" s="131"/>
    </row>
    <row r="26" spans="1:9" ht="18" customHeight="1">
      <c r="A26" s="21" t="s">
        <v>695</v>
      </c>
      <c r="I26" s="131"/>
    </row>
    <row r="27" spans="1:9" ht="18" customHeight="1">
      <c r="I27" s="131"/>
    </row>
    <row r="28" spans="1:9" ht="18" customHeight="1">
      <c r="A28" s="21" t="s">
        <v>670</v>
      </c>
    </row>
    <row r="29" spans="1:9" ht="18" customHeight="1">
      <c r="A29" s="27" t="s">
        <v>671</v>
      </c>
    </row>
    <row r="30" spans="1:9" ht="18" customHeight="1">
      <c r="A30" s="302"/>
    </row>
  </sheetData>
  <customSheetViews>
    <customSheetView guid="{9B008D34-F000-412D-B848-95502D7DC370}" showPageBreaks="1" fitToPage="1" printArea="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1:H11"/>
    <mergeCell ref="A16:I16"/>
    <mergeCell ref="C22:E22"/>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zoomScaleNormal="100" zoomScaleSheetLayoutView="100" workbookViewId="0">
      <selection activeCell="R24" sqref="R24"/>
    </sheetView>
  </sheetViews>
  <sheetFormatPr defaultColWidth="9" defaultRowHeight="18" customHeight="1"/>
  <cols>
    <col min="1" max="16384" width="9" style="21"/>
  </cols>
  <sheetData>
    <row r="1" spans="1:9" ht="18" customHeight="1">
      <c r="A1" s="21" t="s">
        <v>139</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85" t="s">
        <v>668</v>
      </c>
      <c r="G11" s="485"/>
      <c r="H11" s="485"/>
    </row>
    <row r="12" spans="1:9" ht="18" customHeight="1">
      <c r="F12" s="24"/>
      <c r="G12" s="24"/>
      <c r="H12" s="24"/>
    </row>
    <row r="16" spans="1:9" ht="36" customHeight="1">
      <c r="A16" s="567" t="s">
        <v>843</v>
      </c>
      <c r="B16" s="567"/>
      <c r="C16" s="567"/>
      <c r="D16" s="567"/>
      <c r="E16" s="567"/>
      <c r="F16" s="567"/>
      <c r="G16" s="567"/>
      <c r="H16" s="567"/>
      <c r="I16" s="567"/>
    </row>
    <row r="19" spans="1:9" ht="18" customHeight="1">
      <c r="A19" s="484" t="s">
        <v>800</v>
      </c>
      <c r="B19" s="484"/>
      <c r="C19" s="484"/>
      <c r="D19" s="484"/>
      <c r="E19" s="484"/>
      <c r="F19" s="484"/>
      <c r="G19" s="484"/>
      <c r="H19" s="484"/>
      <c r="I19" s="484"/>
    </row>
    <row r="20" spans="1:9" ht="18" customHeight="1">
      <c r="A20" s="484"/>
      <c r="B20" s="484"/>
      <c r="C20" s="484"/>
      <c r="D20" s="484"/>
      <c r="E20" s="484"/>
      <c r="F20" s="484"/>
      <c r="G20" s="484"/>
      <c r="H20" s="484"/>
      <c r="I20" s="484"/>
    </row>
    <row r="21" spans="1:9" ht="18" customHeight="1">
      <c r="A21" s="484"/>
      <c r="B21" s="484"/>
      <c r="C21" s="484"/>
      <c r="D21" s="484"/>
      <c r="E21" s="484"/>
      <c r="F21" s="484"/>
      <c r="G21" s="484"/>
      <c r="H21" s="484"/>
      <c r="I21" s="484"/>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672</v>
      </c>
      <c r="C24" s="568" t="s">
        <v>32</v>
      </c>
      <c r="D24" s="568"/>
      <c r="E24" s="568"/>
      <c r="F24" s="134"/>
    </row>
    <row r="25" spans="1:9" ht="18" customHeight="1">
      <c r="C25" s="125"/>
      <c r="D25" s="125"/>
      <c r="E25" s="125"/>
      <c r="F25" s="125"/>
    </row>
    <row r="26" spans="1:9" ht="18" customHeight="1">
      <c r="A26" s="21" t="s">
        <v>773</v>
      </c>
      <c r="I26" s="131"/>
    </row>
    <row r="27" spans="1:9" ht="18" customHeight="1">
      <c r="F27" s="26"/>
      <c r="I27" s="131" t="s">
        <v>824</v>
      </c>
    </row>
    <row r="28" spans="1:9" ht="18" customHeight="1">
      <c r="A28" s="21" t="s">
        <v>703</v>
      </c>
      <c r="I28" s="131"/>
    </row>
    <row r="29" spans="1:9" ht="18" customHeight="1">
      <c r="F29" s="26"/>
      <c r="I29" s="131" t="s">
        <v>17</v>
      </c>
    </row>
    <row r="30" spans="1:9" ht="18" customHeight="1">
      <c r="A30" s="21" t="s">
        <v>673</v>
      </c>
    </row>
    <row r="31" spans="1:9" ht="18" customHeight="1">
      <c r="A31" s="27" t="s">
        <v>208</v>
      </c>
    </row>
    <row r="32" spans="1:9" ht="18" customHeight="1">
      <c r="A32" s="27" t="s">
        <v>146</v>
      </c>
    </row>
    <row r="33" spans="1:1" ht="18" customHeight="1">
      <c r="A33" s="27" t="s">
        <v>674</v>
      </c>
    </row>
    <row r="34" spans="1:1" ht="18" customHeight="1">
      <c r="A34" s="27" t="s">
        <v>675</v>
      </c>
    </row>
  </sheetData>
  <customSheetViews>
    <customSheetView guid="{9B008D34-F000-412D-B848-95502D7DC370}" showPageBreaks="1" fitToPage="1" printArea="1" view="pageBreakPreview" topLeftCell="A22">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41"/>
  <sheetViews>
    <sheetView tabSelected="1" view="pageBreakPreview" zoomScale="85" zoomScaleNormal="100" zoomScaleSheetLayoutView="85" workbookViewId="0">
      <pane ySplit="6" topLeftCell="A28" activePane="bottomLeft" state="frozen"/>
      <selection activeCell="C12" sqref="C12"/>
      <selection pane="bottomLeft" activeCell="C51" sqref="C51"/>
    </sheetView>
  </sheetViews>
  <sheetFormatPr defaultColWidth="16.625" defaultRowHeight="13.5" outlineLevelRow="1"/>
  <cols>
    <col min="1" max="1" width="3.5" bestFit="1" customWidth="1"/>
    <col min="2" max="2" width="10.25" style="465" customWidth="1"/>
    <col min="3" max="3" width="33.375" style="465" customWidth="1"/>
    <col min="4" max="4" width="45.625" customWidth="1"/>
    <col min="5" max="5" width="6.375" customWidth="1"/>
    <col min="6" max="6" width="18.625" customWidth="1"/>
    <col min="7" max="7" width="8.625" customWidth="1"/>
    <col min="8" max="8" width="21.5" customWidth="1"/>
    <col min="9" max="9" width="18.25" customWidth="1"/>
    <col min="10" max="10" width="3.75" customWidth="1"/>
  </cols>
  <sheetData>
    <row r="1" spans="1:12" ht="12.75" customHeight="1">
      <c r="A1" s="56"/>
      <c r="B1" s="366" t="s">
        <v>48</v>
      </c>
      <c r="C1" s="366"/>
      <c r="D1" s="367"/>
      <c r="E1" s="367"/>
      <c r="F1" s="367"/>
      <c r="G1" s="367"/>
      <c r="H1" s="367"/>
      <c r="I1" s="367"/>
      <c r="J1" s="56"/>
      <c r="K1" s="506"/>
      <c r="L1" s="506"/>
    </row>
    <row r="2" spans="1:12" ht="12.75" customHeight="1">
      <c r="A2" s="67"/>
      <c r="B2" s="531" t="s">
        <v>844</v>
      </c>
      <c r="C2" s="531"/>
      <c r="D2" s="531"/>
      <c r="E2" s="531"/>
      <c r="F2" s="531"/>
      <c r="G2" s="531"/>
      <c r="H2" s="531"/>
      <c r="I2" s="531"/>
      <c r="J2" s="56"/>
      <c r="K2" s="506"/>
      <c r="L2" s="506"/>
    </row>
    <row r="3" spans="1:12" ht="3" customHeight="1">
      <c r="A3" s="56"/>
      <c r="B3" s="367"/>
      <c r="C3" s="367"/>
      <c r="D3" s="367"/>
      <c r="E3" s="367"/>
      <c r="F3" s="367"/>
      <c r="G3" s="367"/>
      <c r="H3" s="367"/>
      <c r="I3" s="367"/>
      <c r="J3" s="56"/>
      <c r="K3" s="506"/>
      <c r="L3" s="506"/>
    </row>
    <row r="4" spans="1:12" ht="12.75" customHeight="1">
      <c r="A4" s="56"/>
      <c r="B4" s="367"/>
      <c r="C4" s="367"/>
      <c r="D4" s="368"/>
      <c r="E4" s="368"/>
      <c r="F4" s="368"/>
      <c r="G4" s="368"/>
      <c r="H4" s="577" t="s">
        <v>697</v>
      </c>
      <c r="I4" s="577"/>
      <c r="J4" s="56"/>
      <c r="K4" s="506"/>
      <c r="L4" s="506"/>
    </row>
    <row r="5" spans="1:12" ht="3.6" customHeight="1">
      <c r="A5" s="56"/>
      <c r="B5" s="367"/>
      <c r="C5" s="367"/>
      <c r="D5" s="367"/>
      <c r="E5" s="367"/>
      <c r="F5" s="367"/>
      <c r="G5" s="367"/>
      <c r="H5" s="367"/>
      <c r="I5" s="367"/>
      <c r="J5" s="56"/>
      <c r="K5" s="506"/>
      <c r="L5" s="506"/>
    </row>
    <row r="6" spans="1:12" ht="12.75" customHeight="1">
      <c r="A6" s="260">
        <v>0</v>
      </c>
      <c r="B6" s="578" t="s">
        <v>646</v>
      </c>
      <c r="C6" s="580"/>
      <c r="D6" s="578" t="s">
        <v>652</v>
      </c>
      <c r="E6" s="579"/>
      <c r="F6" s="579"/>
      <c r="G6" s="580"/>
      <c r="H6" s="369" t="s">
        <v>643</v>
      </c>
      <c r="I6" s="369" t="s">
        <v>661</v>
      </c>
      <c r="J6" s="72"/>
      <c r="K6" s="56"/>
      <c r="L6" s="56"/>
    </row>
    <row r="7" spans="1:12" s="64" customFormat="1" ht="68.45" customHeight="1">
      <c r="A7" s="64">
        <f>A6+1</f>
        <v>1</v>
      </c>
      <c r="B7" s="486" t="s">
        <v>654</v>
      </c>
      <c r="C7" s="487"/>
      <c r="D7" s="581"/>
      <c r="E7" s="582"/>
      <c r="F7" s="582"/>
      <c r="G7" s="583"/>
      <c r="H7" s="374"/>
      <c r="I7" s="374"/>
      <c r="J7" s="110"/>
    </row>
    <row r="8" spans="1:12" s="64" customFormat="1" ht="68.45" customHeight="1">
      <c r="A8" s="64">
        <f t="shared" ref="A8:A31" si="0">A7+1</f>
        <v>2</v>
      </c>
      <c r="B8" s="495" t="s">
        <v>655</v>
      </c>
      <c r="C8" s="496"/>
      <c r="D8" s="570"/>
      <c r="E8" s="571"/>
      <c r="F8" s="571"/>
      <c r="G8" s="572"/>
      <c r="H8" s="370"/>
      <c r="I8" s="370"/>
      <c r="J8" s="110"/>
    </row>
    <row r="9" spans="1:12" s="64" customFormat="1" ht="34.9" customHeight="1">
      <c r="B9" s="573" t="s">
        <v>782</v>
      </c>
      <c r="C9" s="574"/>
      <c r="D9" s="398" t="s">
        <v>813</v>
      </c>
      <c r="E9" s="406" t="s">
        <v>809</v>
      </c>
      <c r="F9" s="393"/>
      <c r="G9" s="394" t="s">
        <v>783</v>
      </c>
      <c r="H9" s="386"/>
      <c r="I9" s="371"/>
      <c r="J9" s="110"/>
    </row>
    <row r="10" spans="1:12" s="64" customFormat="1" ht="34.9" customHeight="1">
      <c r="B10" s="575" t="s">
        <v>784</v>
      </c>
      <c r="C10" s="576"/>
      <c r="D10" s="395" t="s">
        <v>814</v>
      </c>
      <c r="E10" s="404" t="s">
        <v>809</v>
      </c>
      <c r="F10" s="396"/>
      <c r="G10" s="397" t="s">
        <v>785</v>
      </c>
      <c r="H10" s="76"/>
      <c r="I10" s="296"/>
      <c r="J10" s="110"/>
    </row>
    <row r="11" spans="1:12" s="64" customFormat="1" ht="68.45" customHeight="1">
      <c r="A11" s="64">
        <v>3</v>
      </c>
      <c r="B11" s="486" t="s">
        <v>656</v>
      </c>
      <c r="C11" s="487"/>
      <c r="D11" s="581"/>
      <c r="E11" s="582"/>
      <c r="F11" s="582"/>
      <c r="G11" s="583"/>
      <c r="H11" s="297"/>
      <c r="I11" s="297"/>
      <c r="J11" s="110"/>
    </row>
    <row r="12" spans="1:12" s="64" customFormat="1" ht="68.45" customHeight="1">
      <c r="A12" s="64">
        <f t="shared" si="0"/>
        <v>4</v>
      </c>
      <c r="B12" s="486" t="s">
        <v>657</v>
      </c>
      <c r="C12" s="487"/>
      <c r="D12" s="581"/>
      <c r="E12" s="582"/>
      <c r="F12" s="582"/>
      <c r="G12" s="583"/>
      <c r="H12" s="372"/>
      <c r="I12" s="373"/>
      <c r="J12" s="110"/>
    </row>
    <row r="13" spans="1:12" s="64" customFormat="1" ht="68.45" customHeight="1">
      <c r="A13" s="64">
        <f t="shared" si="0"/>
        <v>5</v>
      </c>
      <c r="B13" s="486" t="s">
        <v>658</v>
      </c>
      <c r="C13" s="487"/>
      <c r="D13" s="581"/>
      <c r="E13" s="582"/>
      <c r="F13" s="582"/>
      <c r="G13" s="583"/>
      <c r="H13" s="297"/>
      <c r="I13" s="297"/>
      <c r="J13" s="110"/>
    </row>
    <row r="14" spans="1:12" s="64" customFormat="1" ht="68.45" customHeight="1">
      <c r="A14" s="64">
        <f t="shared" si="0"/>
        <v>6</v>
      </c>
      <c r="B14" s="486" t="s">
        <v>580</v>
      </c>
      <c r="C14" s="487"/>
      <c r="D14" s="581"/>
      <c r="E14" s="582"/>
      <c r="F14" s="582"/>
      <c r="G14" s="583"/>
      <c r="H14" s="372"/>
      <c r="I14" s="373"/>
      <c r="J14" s="110"/>
    </row>
    <row r="15" spans="1:12" s="64" customFormat="1" ht="68.45" customHeight="1">
      <c r="A15" s="64">
        <f t="shared" si="0"/>
        <v>7</v>
      </c>
      <c r="B15" s="486" t="s">
        <v>659</v>
      </c>
      <c r="C15" s="487"/>
      <c r="D15" s="581"/>
      <c r="E15" s="582"/>
      <c r="F15" s="582"/>
      <c r="G15" s="583"/>
      <c r="H15" s="297"/>
      <c r="I15" s="297"/>
      <c r="J15" s="110"/>
    </row>
    <row r="16" spans="1:12" s="64" customFormat="1" ht="68.45" customHeight="1">
      <c r="A16" s="64">
        <f t="shared" si="0"/>
        <v>8</v>
      </c>
      <c r="B16" s="495" t="s">
        <v>662</v>
      </c>
      <c r="C16" s="496"/>
      <c r="D16" s="586"/>
      <c r="E16" s="587"/>
      <c r="F16" s="587"/>
      <c r="G16" s="588"/>
      <c r="H16" s="584"/>
      <c r="I16" s="584"/>
      <c r="J16" s="47"/>
    </row>
    <row r="17" spans="1:10" s="64" customFormat="1" ht="27" customHeight="1">
      <c r="B17" s="497"/>
      <c r="C17" s="498"/>
      <c r="D17" s="375" t="s">
        <v>815</v>
      </c>
      <c r="E17" s="407" t="s">
        <v>809</v>
      </c>
      <c r="F17" s="376"/>
      <c r="G17" s="377" t="s">
        <v>786</v>
      </c>
      <c r="H17" s="585"/>
      <c r="I17" s="585"/>
      <c r="J17" s="47"/>
    </row>
    <row r="18" spans="1:10" s="64" customFormat="1" ht="68.45" customHeight="1">
      <c r="A18" s="64">
        <v>9</v>
      </c>
      <c r="B18" s="495" t="s">
        <v>833</v>
      </c>
      <c r="C18" s="487"/>
      <c r="D18" s="444"/>
      <c r="E18" s="445"/>
      <c r="F18" s="445"/>
      <c r="G18" s="446"/>
      <c r="H18" s="441"/>
      <c r="I18" s="441"/>
      <c r="J18" s="47"/>
    </row>
    <row r="19" spans="1:10" s="64" customFormat="1" ht="68.45" customHeight="1">
      <c r="B19" s="463"/>
      <c r="C19" s="462" t="s">
        <v>835</v>
      </c>
      <c r="D19" s="444"/>
      <c r="E19" s="445"/>
      <c r="F19" s="445"/>
      <c r="G19" s="446"/>
      <c r="H19" s="460"/>
      <c r="I19" s="460"/>
      <c r="J19" s="47"/>
    </row>
    <row r="20" spans="1:10" s="64" customFormat="1" ht="68.45" customHeight="1">
      <c r="A20" s="64">
        <f>A18+1</f>
        <v>10</v>
      </c>
      <c r="B20" s="486" t="s">
        <v>754</v>
      </c>
      <c r="C20" s="487"/>
      <c r="D20" s="581"/>
      <c r="E20" s="582"/>
      <c r="F20" s="582"/>
      <c r="G20" s="583"/>
      <c r="H20" s="297"/>
      <c r="I20" s="297"/>
      <c r="J20" s="110"/>
    </row>
    <row r="21" spans="1:10" s="64" customFormat="1" ht="68.45" customHeight="1">
      <c r="A21" s="64">
        <f t="shared" si="0"/>
        <v>11</v>
      </c>
      <c r="B21" s="486" t="s">
        <v>583</v>
      </c>
      <c r="C21" s="487"/>
      <c r="D21" s="581"/>
      <c r="E21" s="582"/>
      <c r="F21" s="582"/>
      <c r="G21" s="583"/>
      <c r="H21" s="297"/>
      <c r="I21" s="297"/>
      <c r="J21" s="110"/>
    </row>
    <row r="22" spans="1:10" s="64" customFormat="1" ht="68.45" customHeight="1">
      <c r="A22" s="64">
        <f t="shared" si="0"/>
        <v>12</v>
      </c>
      <c r="B22" s="486" t="s">
        <v>663</v>
      </c>
      <c r="C22" s="487"/>
      <c r="D22" s="581"/>
      <c r="E22" s="582"/>
      <c r="F22" s="582"/>
      <c r="G22" s="583"/>
      <c r="H22" s="296"/>
      <c r="I22" s="297"/>
      <c r="J22" s="110"/>
    </row>
    <row r="23" spans="1:10" s="64" customFormat="1" ht="68.45" customHeight="1">
      <c r="A23" s="64">
        <f t="shared" si="0"/>
        <v>13</v>
      </c>
      <c r="B23" s="486" t="s">
        <v>660</v>
      </c>
      <c r="C23" s="487"/>
      <c r="D23" s="581"/>
      <c r="E23" s="582"/>
      <c r="F23" s="582"/>
      <c r="G23" s="583"/>
      <c r="H23" s="296"/>
      <c r="I23" s="297"/>
    </row>
    <row r="24" spans="1:10" s="64" customFormat="1" ht="68.45" customHeight="1">
      <c r="A24" s="64">
        <f t="shared" si="0"/>
        <v>14</v>
      </c>
      <c r="B24" s="486" t="s">
        <v>755</v>
      </c>
      <c r="C24" s="487"/>
      <c r="D24" s="581"/>
      <c r="E24" s="582"/>
      <c r="F24" s="582"/>
      <c r="G24" s="583"/>
      <c r="H24" s="296"/>
      <c r="I24" s="297"/>
    </row>
    <row r="25" spans="1:10" s="64" customFormat="1" ht="68.45" customHeight="1">
      <c r="A25" s="64">
        <f t="shared" si="0"/>
        <v>15</v>
      </c>
      <c r="B25" s="486" t="s">
        <v>586</v>
      </c>
      <c r="C25" s="487"/>
      <c r="D25" s="581"/>
      <c r="E25" s="582"/>
      <c r="F25" s="582"/>
      <c r="G25" s="583"/>
      <c r="H25" s="297"/>
      <c r="I25" s="297"/>
    </row>
    <row r="26" spans="1:10" s="64" customFormat="1" ht="68.45" customHeight="1">
      <c r="A26" s="64">
        <f t="shared" si="0"/>
        <v>16</v>
      </c>
      <c r="B26" s="486" t="s">
        <v>821</v>
      </c>
      <c r="C26" s="487"/>
      <c r="D26" s="581"/>
      <c r="E26" s="582"/>
      <c r="F26" s="582"/>
      <c r="G26" s="583"/>
      <c r="H26" s="297"/>
      <c r="I26" s="297"/>
    </row>
    <row r="27" spans="1:10" s="64" customFormat="1" ht="68.45" customHeight="1">
      <c r="A27" s="64">
        <f t="shared" si="0"/>
        <v>17</v>
      </c>
      <c r="B27" s="495" t="s">
        <v>825</v>
      </c>
      <c r="C27" s="496"/>
      <c r="D27" s="592"/>
      <c r="E27" s="593"/>
      <c r="F27" s="593"/>
      <c r="G27" s="594"/>
      <c r="H27" s="461"/>
      <c r="I27" s="461"/>
    </row>
    <row r="28" spans="1:10" s="64" customFormat="1" ht="68.45" customHeight="1">
      <c r="B28" s="486" t="s">
        <v>834</v>
      </c>
      <c r="C28" s="487"/>
      <c r="D28" s="457"/>
      <c r="E28" s="458"/>
      <c r="F28" s="458"/>
      <c r="G28" s="459"/>
      <c r="H28" s="297"/>
      <c r="I28" s="297"/>
    </row>
    <row r="29" spans="1:10" s="64" customFormat="1" ht="68.45" customHeight="1">
      <c r="A29" s="64">
        <f>A27+1</f>
        <v>18</v>
      </c>
      <c r="B29" s="486" t="s">
        <v>760</v>
      </c>
      <c r="C29" s="487"/>
      <c r="D29" s="581"/>
      <c r="E29" s="582"/>
      <c r="F29" s="582"/>
      <c r="G29" s="583"/>
      <c r="H29" s="297"/>
      <c r="I29" s="297"/>
    </row>
    <row r="30" spans="1:10" s="64" customFormat="1" ht="58.35" customHeight="1">
      <c r="A30" s="64">
        <f t="shared" si="0"/>
        <v>19</v>
      </c>
      <c r="B30" s="486" t="s">
        <v>761</v>
      </c>
      <c r="C30" s="487"/>
      <c r="D30" s="589"/>
      <c r="E30" s="590"/>
      <c r="F30" s="590"/>
      <c r="G30" s="591"/>
      <c r="H30" s="373"/>
      <c r="I30" s="373"/>
    </row>
    <row r="31" spans="1:10" s="64" customFormat="1" ht="58.35" customHeight="1">
      <c r="A31" s="64">
        <f t="shared" si="0"/>
        <v>20</v>
      </c>
      <c r="B31" s="486" t="s">
        <v>762</v>
      </c>
      <c r="C31" s="487"/>
      <c r="D31" s="589"/>
      <c r="E31" s="590"/>
      <c r="F31" s="590"/>
      <c r="G31" s="591"/>
      <c r="H31" s="297"/>
      <c r="I31" s="297"/>
    </row>
    <row r="32" spans="1:10" s="64" customFormat="1" ht="57.75" hidden="1" customHeight="1">
      <c r="A32" s="482">
        <v>21</v>
      </c>
      <c r="B32" s="486" t="s">
        <v>847</v>
      </c>
      <c r="C32" s="487"/>
      <c r="D32" s="480"/>
      <c r="E32" s="452"/>
      <c r="F32" s="452"/>
      <c r="G32" s="453"/>
      <c r="H32" s="479"/>
      <c r="I32" s="479"/>
    </row>
    <row r="33" spans="1:9" s="64" customFormat="1" ht="58.35" customHeight="1">
      <c r="B33" s="486" t="s">
        <v>653</v>
      </c>
      <c r="C33" s="487"/>
      <c r="D33" s="589"/>
      <c r="E33" s="590"/>
      <c r="F33" s="590"/>
      <c r="G33" s="591"/>
      <c r="H33" s="297">
        <f>SUM(H7:H32)</f>
        <v>0</v>
      </c>
      <c r="I33" s="297">
        <f>SUM(I7:I32)</f>
        <v>0</v>
      </c>
    </row>
    <row r="34" spans="1:9" s="64" customFormat="1" ht="12" hidden="1" outlineLevel="1">
      <c r="A34" s="64">
        <f t="shared" ref="A34:A39" si="1">A33+1</f>
        <v>1</v>
      </c>
      <c r="B34" s="297"/>
      <c r="C34" s="296"/>
      <c r="D34" s="296"/>
      <c r="E34" s="378"/>
      <c r="F34" s="378"/>
      <c r="G34" s="378"/>
      <c r="H34" s="378"/>
      <c r="I34" s="378"/>
    </row>
    <row r="35" spans="1:9" s="64" customFormat="1" ht="12" hidden="1" outlineLevel="1">
      <c r="A35" s="64">
        <f t="shared" si="1"/>
        <v>2</v>
      </c>
      <c r="B35" s="297"/>
      <c r="C35" s="296"/>
      <c r="D35" s="296"/>
      <c r="E35" s="378"/>
      <c r="F35" s="378"/>
      <c r="G35" s="378"/>
      <c r="H35" s="378"/>
      <c r="I35" s="378"/>
    </row>
    <row r="36" spans="1:9" s="64" customFormat="1" ht="12" hidden="1" outlineLevel="1">
      <c r="A36" s="64">
        <f t="shared" si="1"/>
        <v>3</v>
      </c>
      <c r="B36" s="297"/>
      <c r="C36" s="296"/>
      <c r="D36" s="296"/>
      <c r="E36" s="378"/>
      <c r="F36" s="378"/>
      <c r="G36" s="378"/>
      <c r="H36" s="378"/>
      <c r="I36" s="378"/>
    </row>
    <row r="37" spans="1:9" s="64" customFormat="1" ht="12" hidden="1" outlineLevel="1">
      <c r="A37" s="64">
        <f t="shared" si="1"/>
        <v>4</v>
      </c>
      <c r="B37" s="297"/>
      <c r="C37" s="296"/>
      <c r="D37" s="296"/>
      <c r="E37" s="378"/>
      <c r="F37" s="378"/>
      <c r="G37" s="378"/>
      <c r="H37" s="378"/>
      <c r="I37" s="378"/>
    </row>
    <row r="38" spans="1:9" s="64" customFormat="1" ht="12" hidden="1" outlineLevel="1">
      <c r="A38" s="64">
        <f t="shared" si="1"/>
        <v>5</v>
      </c>
      <c r="B38" s="297"/>
      <c r="C38" s="296"/>
      <c r="D38" s="296"/>
      <c r="E38" s="378"/>
      <c r="F38" s="378"/>
      <c r="G38" s="378"/>
      <c r="H38" s="378"/>
      <c r="I38" s="378"/>
    </row>
    <row r="39" spans="1:9" s="64" customFormat="1" ht="12" hidden="1" outlineLevel="1">
      <c r="A39" s="64">
        <f t="shared" si="1"/>
        <v>6</v>
      </c>
      <c r="B39" s="297"/>
      <c r="C39" s="296"/>
      <c r="D39" s="296"/>
      <c r="E39" s="378"/>
      <c r="F39" s="378"/>
      <c r="G39" s="378"/>
      <c r="H39" s="378"/>
      <c r="I39" s="378"/>
    </row>
    <row r="40" spans="1:9" collapsed="1">
      <c r="A40" s="56"/>
      <c r="B40" s="367"/>
      <c r="C40" s="367"/>
      <c r="D40" s="367"/>
      <c r="E40" s="367"/>
      <c r="F40" s="367"/>
      <c r="G40" s="367"/>
      <c r="H40" s="367"/>
      <c r="I40" s="367"/>
    </row>
    <row r="41" spans="1:9">
      <c r="A41" s="56"/>
      <c r="B41" s="367"/>
      <c r="C41" s="367"/>
      <c r="D41" s="367"/>
      <c r="E41" s="367"/>
      <c r="F41" s="367"/>
      <c r="G41" s="367"/>
      <c r="H41" s="367"/>
      <c r="I41" s="367"/>
    </row>
  </sheetData>
  <customSheetViews>
    <customSheetView guid="{9B008D34-F000-412D-B848-95502D7DC370}" scale="85" showPageBreaks="1" fitToPage="1" printArea="1" hiddenRows="1" view="pageBreakPreview">
      <pane ySplit="6" topLeftCell="A25" activePane="bottomLeft" state="frozen"/>
      <selection pane="bottomLeft" activeCell="D27" sqref="D27:G27"/>
      <pageMargins left="0.39370078740157483" right="0.39370078740157483" top="0.59055118110236227" bottom="0.39370078740157483" header="0.31496062992125984" footer="0.31496062992125984"/>
      <printOptions horizontalCentered="1"/>
      <pageSetup paperSize="9" scale="48" fitToWidth="0" orientation="portrait" blackAndWhite="1" r:id="rId1"/>
    </customSheetView>
  </customSheetViews>
  <mergeCells count="52">
    <mergeCell ref="D33:G33"/>
    <mergeCell ref="D24:G24"/>
    <mergeCell ref="D25:G25"/>
    <mergeCell ref="D29:G29"/>
    <mergeCell ref="D30:G30"/>
    <mergeCell ref="D31:G31"/>
    <mergeCell ref="D26:G26"/>
    <mergeCell ref="D27:G27"/>
    <mergeCell ref="H16:H17"/>
    <mergeCell ref="I16:I17"/>
    <mergeCell ref="D23:G23"/>
    <mergeCell ref="D11:G11"/>
    <mergeCell ref="D12:G12"/>
    <mergeCell ref="D13:G13"/>
    <mergeCell ref="D14:G14"/>
    <mergeCell ref="D15:G15"/>
    <mergeCell ref="D20:G20"/>
    <mergeCell ref="D21:G21"/>
    <mergeCell ref="D22:G22"/>
    <mergeCell ref="D16:G16"/>
    <mergeCell ref="K1:L5"/>
    <mergeCell ref="B2:I2"/>
    <mergeCell ref="H4:I4"/>
    <mergeCell ref="D6:G6"/>
    <mergeCell ref="D7:G7"/>
    <mergeCell ref="B6:C6"/>
    <mergeCell ref="B7:C7"/>
    <mergeCell ref="B13:C13"/>
    <mergeCell ref="B14:C14"/>
    <mergeCell ref="B15:C15"/>
    <mergeCell ref="B16:C17"/>
    <mergeCell ref="D8:G8"/>
    <mergeCell ref="B8:C8"/>
    <mergeCell ref="B9:C9"/>
    <mergeCell ref="B10:C10"/>
    <mergeCell ref="B11:C11"/>
    <mergeCell ref="B12:C12"/>
    <mergeCell ref="B24:C24"/>
    <mergeCell ref="B25:C25"/>
    <mergeCell ref="B26:C26"/>
    <mergeCell ref="B27:C27"/>
    <mergeCell ref="B18:C18"/>
    <mergeCell ref="B20:C20"/>
    <mergeCell ref="B21:C21"/>
    <mergeCell ref="B22:C22"/>
    <mergeCell ref="B23:C23"/>
    <mergeCell ref="B28:C28"/>
    <mergeCell ref="B29:C29"/>
    <mergeCell ref="B30:C30"/>
    <mergeCell ref="B31:C31"/>
    <mergeCell ref="B33:C33"/>
    <mergeCell ref="B32:C32"/>
  </mergeCells>
  <phoneticPr fontId="2"/>
  <printOptions horizontalCentered="1"/>
  <pageMargins left="0.98425196850393704" right="0.98425196850393704" top="0.98425196850393704" bottom="0.98425196850393704" header="0.31496062992125984" footer="0.31496062992125984"/>
  <pageSetup paperSize="9" scale="45"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53"/>
  <sheetViews>
    <sheetView view="pageBreakPreview" topLeftCell="A40" zoomScaleNormal="100" zoomScaleSheetLayoutView="100" workbookViewId="0">
      <selection activeCell="C12" sqref="C12"/>
    </sheetView>
  </sheetViews>
  <sheetFormatPr defaultRowHeight="14.25"/>
  <cols>
    <col min="1" max="1" width="1.25" style="312" customWidth="1"/>
    <col min="2" max="2" width="25.625" style="414" customWidth="1"/>
    <col min="3" max="4" width="13.625" style="414" customWidth="1"/>
    <col min="5" max="7" width="13.625" style="312"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745</v>
      </c>
    </row>
    <row r="2" spans="1:8" ht="20.100000000000001" customHeight="1">
      <c r="A2" s="309"/>
      <c r="B2" s="415" t="s">
        <v>827</v>
      </c>
      <c r="C2" s="416"/>
      <c r="D2" s="416"/>
      <c r="E2" s="311"/>
      <c r="F2" s="311"/>
      <c r="G2" s="311"/>
      <c r="H2" s="311"/>
    </row>
    <row r="3" spans="1:8" s="309" customFormat="1" ht="20.100000000000001" customHeight="1">
      <c r="B3" s="415"/>
      <c r="C3" s="415"/>
      <c r="D3" s="415"/>
      <c r="E3" s="310"/>
      <c r="F3" s="310"/>
      <c r="G3" s="310"/>
      <c r="H3" s="310"/>
    </row>
    <row r="4" spans="1:8" ht="20.100000000000001" customHeight="1">
      <c r="A4" s="309"/>
      <c r="B4" s="539" t="s">
        <v>709</v>
      </c>
      <c r="C4" s="539" t="s">
        <v>710</v>
      </c>
      <c r="D4" s="539" t="s">
        <v>711</v>
      </c>
      <c r="E4" s="541" t="s">
        <v>712</v>
      </c>
      <c r="F4" s="542"/>
      <c r="G4" s="543"/>
      <c r="H4" s="544" t="s">
        <v>713</v>
      </c>
    </row>
    <row r="5" spans="1:8" ht="20.100000000000001" customHeight="1">
      <c r="A5" s="309"/>
      <c r="B5" s="540"/>
      <c r="C5" s="540"/>
      <c r="D5" s="540"/>
      <c r="E5" s="313" t="s">
        <v>714</v>
      </c>
      <c r="F5" s="313" t="s">
        <v>715</v>
      </c>
      <c r="G5" s="313" t="s">
        <v>716</v>
      </c>
      <c r="H5" s="545"/>
    </row>
    <row r="6" spans="1:8" ht="20.100000000000001" customHeight="1">
      <c r="A6" s="309"/>
      <c r="B6" s="418"/>
      <c r="C6" s="419" t="s">
        <v>717</v>
      </c>
      <c r="D6" s="419" t="s">
        <v>718</v>
      </c>
      <c r="E6" s="315" t="s">
        <v>719</v>
      </c>
      <c r="F6" s="315" t="s">
        <v>720</v>
      </c>
      <c r="G6" s="315" t="s">
        <v>10</v>
      </c>
      <c r="H6" s="316"/>
    </row>
    <row r="7" spans="1:8" ht="20.100000000000001" customHeight="1">
      <c r="A7" s="309"/>
      <c r="B7" s="418"/>
      <c r="C7" s="419"/>
      <c r="D7" s="419"/>
      <c r="E7" s="315"/>
      <c r="F7" s="315"/>
      <c r="G7" s="315"/>
      <c r="H7" s="316"/>
    </row>
    <row r="8" spans="1:8" ht="30" customHeight="1">
      <c r="A8" s="309"/>
      <c r="B8" s="420" t="s">
        <v>721</v>
      </c>
      <c r="C8" s="421">
        <f>SUM(C11,C15)</f>
        <v>0</v>
      </c>
      <c r="D8" s="421">
        <f>SUM(D11,D15)</f>
        <v>0</v>
      </c>
      <c r="E8" s="319"/>
      <c r="F8" s="319"/>
      <c r="G8" s="319"/>
      <c r="H8" s="317"/>
    </row>
    <row r="9" spans="1:8" ht="30" customHeight="1">
      <c r="A9" s="309"/>
      <c r="B9" s="420" t="s">
        <v>816</v>
      </c>
      <c r="C9" s="421"/>
      <c r="D9" s="422"/>
      <c r="E9" s="319"/>
      <c r="F9" s="319"/>
      <c r="G9" s="319"/>
      <c r="H9" s="317"/>
    </row>
    <row r="10" spans="1:8" ht="30" customHeight="1">
      <c r="A10" s="309"/>
      <c r="B10" s="420"/>
      <c r="C10" s="421"/>
      <c r="D10" s="421"/>
      <c r="E10" s="319"/>
      <c r="F10" s="319"/>
      <c r="G10" s="319"/>
      <c r="H10" s="317"/>
    </row>
    <row r="11" spans="1:8" ht="30" customHeight="1">
      <c r="A11" s="309"/>
      <c r="B11" s="420" t="s">
        <v>722</v>
      </c>
      <c r="C11" s="423"/>
      <c r="D11" s="423">
        <f>SUM(D12:D14)</f>
        <v>0</v>
      </c>
      <c r="E11" s="319"/>
      <c r="F11" s="319"/>
      <c r="G11" s="319"/>
      <c r="H11" s="317"/>
    </row>
    <row r="12" spans="1:8" ht="30" customHeight="1">
      <c r="A12" s="309"/>
      <c r="B12" s="420" t="s">
        <v>723</v>
      </c>
      <c r="C12" s="424"/>
      <c r="D12" s="423"/>
      <c r="E12" s="319"/>
      <c r="F12" s="319"/>
      <c r="G12" s="319"/>
      <c r="H12" s="317"/>
    </row>
    <row r="13" spans="1:8" ht="30" customHeight="1">
      <c r="A13" s="309"/>
      <c r="B13" s="420" t="s">
        <v>724</v>
      </c>
      <c r="C13" s="424"/>
      <c r="D13" s="423"/>
      <c r="E13" s="319"/>
      <c r="F13" s="319"/>
      <c r="G13" s="319"/>
      <c r="H13" s="317"/>
    </row>
    <row r="14" spans="1:8" ht="30" customHeight="1">
      <c r="A14" s="309"/>
      <c r="B14" s="420" t="s">
        <v>766</v>
      </c>
      <c r="C14" s="424"/>
      <c r="D14" s="423"/>
      <c r="E14" s="319"/>
      <c r="F14" s="319"/>
      <c r="G14" s="319"/>
      <c r="H14" s="317"/>
    </row>
    <row r="15" spans="1:8" ht="30" customHeight="1">
      <c r="A15" s="309"/>
      <c r="B15" s="420" t="s">
        <v>725</v>
      </c>
      <c r="C15" s="423"/>
      <c r="D15" s="423">
        <f>SUM(D16:D18)</f>
        <v>0</v>
      </c>
      <c r="E15" s="319"/>
      <c r="F15" s="319"/>
      <c r="G15" s="319"/>
      <c r="H15" s="317"/>
    </row>
    <row r="16" spans="1:8" ht="30" customHeight="1">
      <c r="A16" s="309"/>
      <c r="B16" s="420" t="s">
        <v>723</v>
      </c>
      <c r="C16" s="424"/>
      <c r="D16" s="423"/>
      <c r="E16" s="319"/>
      <c r="F16" s="319"/>
      <c r="G16" s="319"/>
      <c r="H16" s="317"/>
    </row>
    <row r="17" spans="1:8" ht="30" customHeight="1">
      <c r="A17" s="309"/>
      <c r="B17" s="420" t="s">
        <v>724</v>
      </c>
      <c r="C17" s="424"/>
      <c r="D17" s="423"/>
      <c r="E17" s="319"/>
      <c r="F17" s="319"/>
      <c r="G17" s="319"/>
      <c r="H17" s="317"/>
    </row>
    <row r="18" spans="1:8" ht="30" customHeight="1">
      <c r="A18" s="309"/>
      <c r="B18" s="420" t="s">
        <v>766</v>
      </c>
      <c r="C18" s="424"/>
      <c r="D18" s="423"/>
      <c r="E18" s="319"/>
      <c r="F18" s="319"/>
      <c r="G18" s="319"/>
      <c r="H18" s="317"/>
    </row>
    <row r="19" spans="1:8" ht="30" customHeight="1">
      <c r="A19" s="309"/>
      <c r="B19" s="420"/>
      <c r="C19" s="421"/>
      <c r="D19" s="421"/>
      <c r="E19" s="318"/>
      <c r="F19" s="318"/>
      <c r="G19" s="318"/>
      <c r="H19" s="317"/>
    </row>
    <row r="20" spans="1:8" ht="30" customHeight="1">
      <c r="A20" s="309"/>
      <c r="B20" s="420" t="s">
        <v>817</v>
      </c>
      <c r="C20" s="421"/>
      <c r="D20" s="421"/>
      <c r="E20" s="318"/>
      <c r="F20" s="318"/>
      <c r="G20" s="318"/>
      <c r="H20" s="317"/>
    </row>
    <row r="21" spans="1:8" s="410" customFormat="1" ht="30" customHeight="1">
      <c r="A21" s="408"/>
      <c r="B21" s="426" t="s">
        <v>726</v>
      </c>
      <c r="C21" s="425"/>
      <c r="D21" s="425"/>
      <c r="E21" s="425"/>
      <c r="F21" s="425"/>
      <c r="G21" s="425"/>
      <c r="H21" s="426"/>
    </row>
    <row r="22" spans="1:8" s="410" customFormat="1" ht="30" customHeight="1">
      <c r="A22" s="408"/>
      <c r="B22" s="426" t="s">
        <v>767</v>
      </c>
      <c r="C22" s="424"/>
      <c r="D22" s="424"/>
      <c r="E22" s="425">
        <v>436000</v>
      </c>
      <c r="F22" s="425"/>
      <c r="G22" s="425">
        <f>E22*F22</f>
        <v>0</v>
      </c>
      <c r="H22" s="426"/>
    </row>
    <row r="23" spans="1:8" s="410" customFormat="1" ht="30" customHeight="1">
      <c r="A23" s="408"/>
      <c r="B23" s="426" t="s">
        <v>768</v>
      </c>
      <c r="C23" s="424"/>
      <c r="D23" s="424"/>
      <c r="E23" s="425">
        <v>436000</v>
      </c>
      <c r="F23" s="425"/>
      <c r="G23" s="425">
        <f>E23*F23</f>
        <v>0</v>
      </c>
      <c r="H23" s="426"/>
    </row>
    <row r="24" spans="1:8" s="410" customFormat="1" ht="30" customHeight="1">
      <c r="A24" s="408"/>
      <c r="B24" s="426"/>
      <c r="C24" s="425"/>
      <c r="D24" s="425"/>
      <c r="E24" s="425"/>
      <c r="F24" s="425"/>
      <c r="G24" s="425"/>
      <c r="H24" s="426"/>
    </row>
    <row r="25" spans="1:8" s="410" customFormat="1" ht="30" customHeight="1">
      <c r="A25" s="408"/>
      <c r="B25" s="429" t="s">
        <v>727</v>
      </c>
      <c r="C25" s="425"/>
      <c r="D25" s="425"/>
      <c r="E25" s="425"/>
      <c r="F25" s="425"/>
      <c r="G25" s="425"/>
      <c r="H25" s="426"/>
    </row>
    <row r="26" spans="1:8" s="410" customFormat="1" ht="30" customHeight="1">
      <c r="A26" s="408"/>
      <c r="B26" s="429" t="s">
        <v>767</v>
      </c>
      <c r="C26" s="424"/>
      <c r="D26" s="424"/>
      <c r="E26" s="425">
        <v>211000</v>
      </c>
      <c r="F26" s="425"/>
      <c r="G26" s="425">
        <f>E26*F26</f>
        <v>0</v>
      </c>
      <c r="H26" s="426"/>
    </row>
    <row r="27" spans="1:8" s="410" customFormat="1" ht="30" customHeight="1">
      <c r="A27" s="408"/>
      <c r="B27" s="429" t="s">
        <v>768</v>
      </c>
      <c r="C27" s="424"/>
      <c r="D27" s="424"/>
      <c r="E27" s="425">
        <v>211000</v>
      </c>
      <c r="F27" s="425"/>
      <c r="G27" s="425">
        <f>E27*F27</f>
        <v>0</v>
      </c>
      <c r="H27" s="426"/>
    </row>
    <row r="28" spans="1:8" s="410" customFormat="1" ht="30" customHeight="1">
      <c r="A28" s="408"/>
      <c r="B28" s="426"/>
      <c r="C28" s="425"/>
      <c r="D28" s="425"/>
      <c r="E28" s="425"/>
      <c r="F28" s="425"/>
      <c r="G28" s="425"/>
      <c r="H28" s="426"/>
    </row>
    <row r="29" spans="1:8" s="410" customFormat="1" ht="30" customHeight="1">
      <c r="A29" s="408"/>
      <c r="B29" s="429" t="s">
        <v>769</v>
      </c>
      <c r="C29" s="425"/>
      <c r="D29" s="425"/>
      <c r="E29" s="425"/>
      <c r="F29" s="425"/>
      <c r="G29" s="425"/>
      <c r="H29" s="426"/>
    </row>
    <row r="30" spans="1:8" s="410" customFormat="1" ht="30" customHeight="1">
      <c r="A30" s="408"/>
      <c r="B30" s="426" t="s">
        <v>770</v>
      </c>
      <c r="C30" s="424"/>
      <c r="D30" s="424"/>
      <c r="E30" s="425">
        <v>16000</v>
      </c>
      <c r="F30" s="425"/>
      <c r="G30" s="425">
        <f>E30*F30</f>
        <v>0</v>
      </c>
      <c r="H30" s="426"/>
    </row>
    <row r="31" spans="1:8" s="410" customFormat="1" ht="30" customHeight="1">
      <c r="A31" s="408"/>
      <c r="B31" s="426"/>
      <c r="C31" s="425"/>
      <c r="D31" s="425"/>
      <c r="E31" s="425"/>
      <c r="F31" s="425"/>
      <c r="G31" s="425"/>
      <c r="H31" s="426"/>
    </row>
    <row r="32" spans="1:8" s="410" customFormat="1" ht="30" customHeight="1">
      <c r="A32" s="408"/>
      <c r="B32" s="426" t="s">
        <v>765</v>
      </c>
      <c r="C32" s="425"/>
      <c r="D32" s="425"/>
      <c r="E32" s="425"/>
      <c r="F32" s="425"/>
      <c r="G32" s="425"/>
      <c r="H32" s="426"/>
    </row>
    <row r="33" spans="1:8" s="410" customFormat="1" ht="30" customHeight="1">
      <c r="A33" s="408"/>
      <c r="B33" s="426" t="s">
        <v>767</v>
      </c>
      <c r="C33" s="424"/>
      <c r="D33" s="424"/>
      <c r="E33" s="425">
        <v>74000</v>
      </c>
      <c r="F33" s="425"/>
      <c r="G33" s="425">
        <f>E33*F33</f>
        <v>0</v>
      </c>
      <c r="H33" s="426"/>
    </row>
    <row r="34" spans="1:8" s="410" customFormat="1" ht="30" customHeight="1">
      <c r="A34" s="408"/>
      <c r="B34" s="426" t="s">
        <v>768</v>
      </c>
      <c r="C34" s="424"/>
      <c r="D34" s="424"/>
      <c r="E34" s="425">
        <v>74000</v>
      </c>
      <c r="F34" s="425"/>
      <c r="G34" s="425">
        <f>E34*F34</f>
        <v>0</v>
      </c>
      <c r="H34" s="426"/>
    </row>
    <row r="35" spans="1:8" ht="30" customHeight="1">
      <c r="A35" s="309"/>
      <c r="B35" s="427"/>
      <c r="C35" s="428"/>
      <c r="D35" s="428"/>
      <c r="E35" s="428"/>
      <c r="F35" s="428"/>
      <c r="G35" s="428"/>
      <c r="H35" s="434"/>
    </row>
    <row r="36" spans="1:8" ht="30" customHeight="1">
      <c r="A36" s="309"/>
      <c r="B36" s="420" t="s">
        <v>818</v>
      </c>
      <c r="C36" s="421"/>
      <c r="D36" s="421"/>
      <c r="E36" s="421"/>
      <c r="F36" s="421"/>
      <c r="G36" s="421"/>
      <c r="H36" s="420"/>
    </row>
    <row r="37" spans="1:8" ht="30" customHeight="1">
      <c r="A37" s="309"/>
      <c r="B37" s="426" t="s">
        <v>726</v>
      </c>
      <c r="C37" s="425"/>
      <c r="D37" s="425"/>
      <c r="E37" s="425"/>
      <c r="F37" s="425"/>
      <c r="G37" s="425"/>
      <c r="H37" s="426"/>
    </row>
    <row r="38" spans="1:8" ht="30" customHeight="1">
      <c r="A38" s="309"/>
      <c r="B38" s="426" t="s">
        <v>767</v>
      </c>
      <c r="C38" s="424"/>
      <c r="D38" s="424"/>
      <c r="E38" s="425">
        <v>301000</v>
      </c>
      <c r="F38" s="425"/>
      <c r="G38" s="425">
        <f>E38*F38</f>
        <v>0</v>
      </c>
      <c r="H38" s="426"/>
    </row>
    <row r="39" spans="1:8" ht="30" customHeight="1">
      <c r="A39" s="309"/>
      <c r="B39" s="426" t="s">
        <v>768</v>
      </c>
      <c r="C39" s="424"/>
      <c r="D39" s="424"/>
      <c r="E39" s="425">
        <v>301000</v>
      </c>
      <c r="F39" s="425"/>
      <c r="G39" s="425">
        <f>E39*F39</f>
        <v>0</v>
      </c>
      <c r="H39" s="426"/>
    </row>
    <row r="40" spans="1:8" ht="30" customHeight="1">
      <c r="A40" s="309"/>
      <c r="B40" s="426"/>
      <c r="C40" s="425"/>
      <c r="D40" s="425"/>
      <c r="E40" s="425"/>
      <c r="F40" s="425"/>
      <c r="G40" s="425"/>
      <c r="H40" s="426"/>
    </row>
    <row r="41" spans="1:8" ht="30" customHeight="1">
      <c r="A41" s="309"/>
      <c r="B41" s="429" t="s">
        <v>727</v>
      </c>
      <c r="C41" s="425"/>
      <c r="D41" s="425"/>
      <c r="E41" s="425"/>
      <c r="F41" s="425"/>
      <c r="G41" s="425"/>
      <c r="H41" s="426"/>
    </row>
    <row r="42" spans="1:8" ht="30" customHeight="1">
      <c r="A42" s="309"/>
      <c r="B42" s="429" t="s">
        <v>767</v>
      </c>
      <c r="C42" s="424"/>
      <c r="D42" s="424"/>
      <c r="E42" s="425">
        <v>211000</v>
      </c>
      <c r="F42" s="425"/>
      <c r="G42" s="425">
        <f>E42*F42</f>
        <v>0</v>
      </c>
      <c r="H42" s="426"/>
    </row>
    <row r="43" spans="1:8" ht="30" customHeight="1">
      <c r="A43" s="309"/>
      <c r="B43" s="429" t="s">
        <v>768</v>
      </c>
      <c r="C43" s="424"/>
      <c r="D43" s="424"/>
      <c r="E43" s="425">
        <v>211000</v>
      </c>
      <c r="F43" s="425"/>
      <c r="G43" s="425">
        <f>E43*F43</f>
        <v>0</v>
      </c>
      <c r="H43" s="426"/>
    </row>
    <row r="44" spans="1:8" ht="30" customHeight="1">
      <c r="A44" s="309"/>
      <c r="B44" s="426"/>
      <c r="C44" s="425"/>
      <c r="D44" s="425"/>
      <c r="E44" s="425"/>
      <c r="F44" s="425"/>
      <c r="G44" s="425"/>
      <c r="H44" s="426"/>
    </row>
    <row r="45" spans="1:8" ht="30" customHeight="1">
      <c r="A45" s="309"/>
      <c r="B45" s="429" t="s">
        <v>769</v>
      </c>
      <c r="C45" s="425"/>
      <c r="D45" s="425"/>
      <c r="E45" s="425"/>
      <c r="F45" s="425"/>
      <c r="G45" s="425"/>
      <c r="H45" s="426"/>
    </row>
    <row r="46" spans="1:8" ht="30" customHeight="1">
      <c r="A46" s="309"/>
      <c r="B46" s="426" t="s">
        <v>770</v>
      </c>
      <c r="C46" s="424"/>
      <c r="D46" s="424"/>
      <c r="E46" s="425">
        <v>16000</v>
      </c>
      <c r="F46" s="425"/>
      <c r="G46" s="425">
        <f>E46*F46</f>
        <v>0</v>
      </c>
      <c r="H46" s="426"/>
    </row>
    <row r="47" spans="1:8" ht="30" customHeight="1">
      <c r="A47" s="309"/>
      <c r="B47" s="426"/>
      <c r="C47" s="425"/>
      <c r="D47" s="425"/>
      <c r="E47" s="425"/>
      <c r="F47" s="425"/>
      <c r="G47" s="425"/>
      <c r="H47" s="426"/>
    </row>
    <row r="48" spans="1:8" ht="30" customHeight="1">
      <c r="A48" s="309"/>
      <c r="B48" s="426" t="s">
        <v>765</v>
      </c>
      <c r="C48" s="425"/>
      <c r="D48" s="425"/>
      <c r="E48" s="425"/>
      <c r="F48" s="425"/>
      <c r="G48" s="425"/>
      <c r="H48" s="426"/>
    </row>
    <row r="49" spans="1:8" ht="30" customHeight="1">
      <c r="A49" s="309"/>
      <c r="B49" s="426" t="s">
        <v>767</v>
      </c>
      <c r="C49" s="424"/>
      <c r="D49" s="424"/>
      <c r="E49" s="425">
        <v>71000</v>
      </c>
      <c r="F49" s="425"/>
      <c r="G49" s="425">
        <f>E49*F49</f>
        <v>0</v>
      </c>
      <c r="H49" s="426"/>
    </row>
    <row r="50" spans="1:8" ht="30" customHeight="1">
      <c r="A50" s="309"/>
      <c r="B50" s="426" t="s">
        <v>768</v>
      </c>
      <c r="C50" s="424"/>
      <c r="D50" s="424"/>
      <c r="E50" s="425">
        <v>71000</v>
      </c>
      <c r="F50" s="425"/>
      <c r="G50" s="425">
        <f>E50*F50</f>
        <v>0</v>
      </c>
      <c r="H50" s="426"/>
    </row>
    <row r="51" spans="1:8" ht="30" customHeight="1">
      <c r="A51" s="309"/>
      <c r="B51" s="427"/>
      <c r="C51" s="428"/>
      <c r="D51" s="428"/>
      <c r="E51" s="428"/>
      <c r="F51" s="428"/>
      <c r="G51" s="428"/>
      <c r="H51" s="434"/>
    </row>
    <row r="52" spans="1:8" s="310" customFormat="1" ht="30" customHeight="1">
      <c r="A52" s="324"/>
      <c r="B52" s="430" t="s">
        <v>728</v>
      </c>
      <c r="C52" s="431"/>
      <c r="D52" s="431"/>
      <c r="E52" s="325"/>
      <c r="F52" s="325"/>
      <c r="G52" s="325">
        <f>SUM(G22:G50)</f>
        <v>0</v>
      </c>
      <c r="H52" s="326"/>
    </row>
    <row r="53" spans="1:8" s="310" customFormat="1" ht="18" customHeight="1">
      <c r="A53" s="324"/>
      <c r="B53" s="432"/>
      <c r="C53" s="433"/>
      <c r="D53" s="433"/>
      <c r="E53" s="327"/>
      <c r="F53" s="327"/>
      <c r="G53" s="327"/>
    </row>
  </sheetData>
  <customSheetViews>
    <customSheetView guid="{9B008D34-F000-412D-B848-95502D7DC370}" showPageBreaks="1" printArea="1" view="pageBreakPreview">
      <selection activeCell="O2" sqref="O2"/>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5">
    <mergeCell ref="B4:B5"/>
    <mergeCell ref="C4:C5"/>
    <mergeCell ref="D4:D5"/>
    <mergeCell ref="E4:G4"/>
    <mergeCell ref="H4:H5"/>
  </mergeCells>
  <phoneticPr fontId="2"/>
  <printOptions horizontalCentered="1" gridLinesSet="0"/>
  <pageMargins left="0.98425196850393704" right="0.98425196850393704" top="0.98425196850393704" bottom="0.98425196850393704" header="0.31496062992125984" footer="0.31496062992125984"/>
  <pageSetup paperSize="9" scale="47" orientation="portrait" r:id="rId2"/>
  <rowBreaks count="1" manualBreakCount="1">
    <brk id="3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4"/>
  <sheetViews>
    <sheetView view="pageBreakPreview" topLeftCell="A22" zoomScaleNormal="100" zoomScaleSheetLayoutView="100" workbookViewId="0">
      <selection activeCell="G19" sqref="G19"/>
    </sheetView>
  </sheetViews>
  <sheetFormatPr defaultRowHeight="14.25"/>
  <cols>
    <col min="1" max="1" width="1.25" style="329" customWidth="1"/>
    <col min="2" max="2" width="25.625" style="329" customWidth="1"/>
    <col min="3" max="6" width="13.625" style="329" customWidth="1"/>
    <col min="7" max="7" width="30.625" style="329" customWidth="1"/>
    <col min="8" max="256" width="8.875" style="329"/>
    <col min="257" max="257" width="1.25" style="329" customWidth="1"/>
    <col min="258" max="258" width="25.625" style="329" customWidth="1"/>
    <col min="259" max="262" width="13.625" style="329" customWidth="1"/>
    <col min="263" max="263" width="30.625" style="329" customWidth="1"/>
    <col min="264" max="512" width="8.875" style="329"/>
    <col min="513" max="513" width="1.25" style="329" customWidth="1"/>
    <col min="514" max="514" width="25.625" style="329" customWidth="1"/>
    <col min="515" max="518" width="13.625" style="329" customWidth="1"/>
    <col min="519" max="519" width="30.625" style="329" customWidth="1"/>
    <col min="520" max="768" width="8.875" style="329"/>
    <col min="769" max="769" width="1.25" style="329" customWidth="1"/>
    <col min="770" max="770" width="25.625" style="329" customWidth="1"/>
    <col min="771" max="774" width="13.625" style="329" customWidth="1"/>
    <col min="775" max="775" width="30.625" style="329" customWidth="1"/>
    <col min="776" max="1024" width="8.875" style="329"/>
    <col min="1025" max="1025" width="1.25" style="329" customWidth="1"/>
    <col min="1026" max="1026" width="25.625" style="329" customWidth="1"/>
    <col min="1027" max="1030" width="13.625" style="329" customWidth="1"/>
    <col min="1031" max="1031" width="30.625" style="329" customWidth="1"/>
    <col min="1032" max="1280" width="8.875" style="329"/>
    <col min="1281" max="1281" width="1.25" style="329" customWidth="1"/>
    <col min="1282" max="1282" width="25.625" style="329" customWidth="1"/>
    <col min="1283" max="1286" width="13.625" style="329" customWidth="1"/>
    <col min="1287" max="1287" width="30.625" style="329" customWidth="1"/>
    <col min="1288" max="1536" width="8.875" style="329"/>
    <col min="1537" max="1537" width="1.25" style="329" customWidth="1"/>
    <col min="1538" max="1538" width="25.625" style="329" customWidth="1"/>
    <col min="1539" max="1542" width="13.625" style="329" customWidth="1"/>
    <col min="1543" max="1543" width="30.625" style="329" customWidth="1"/>
    <col min="1544" max="1792" width="8.875" style="329"/>
    <col min="1793" max="1793" width="1.25" style="329" customWidth="1"/>
    <col min="1794" max="1794" width="25.625" style="329" customWidth="1"/>
    <col min="1795" max="1798" width="13.625" style="329" customWidth="1"/>
    <col min="1799" max="1799" width="30.625" style="329" customWidth="1"/>
    <col min="1800" max="2048" width="8.875" style="329"/>
    <col min="2049" max="2049" width="1.25" style="329" customWidth="1"/>
    <col min="2050" max="2050" width="25.625" style="329" customWidth="1"/>
    <col min="2051" max="2054" width="13.625" style="329" customWidth="1"/>
    <col min="2055" max="2055" width="30.625" style="329" customWidth="1"/>
    <col min="2056" max="2304" width="8.875" style="329"/>
    <col min="2305" max="2305" width="1.25" style="329" customWidth="1"/>
    <col min="2306" max="2306" width="25.625" style="329" customWidth="1"/>
    <col min="2307" max="2310" width="13.625" style="329" customWidth="1"/>
    <col min="2311" max="2311" width="30.625" style="329" customWidth="1"/>
    <col min="2312" max="2560" width="8.875" style="329"/>
    <col min="2561" max="2561" width="1.25" style="329" customWidth="1"/>
    <col min="2562" max="2562" width="25.625" style="329" customWidth="1"/>
    <col min="2563" max="2566" width="13.625" style="329" customWidth="1"/>
    <col min="2567" max="2567" width="30.625" style="329" customWidth="1"/>
    <col min="2568" max="2816" width="8.875" style="329"/>
    <col min="2817" max="2817" width="1.25" style="329" customWidth="1"/>
    <col min="2818" max="2818" width="25.625" style="329" customWidth="1"/>
    <col min="2819" max="2822" width="13.625" style="329" customWidth="1"/>
    <col min="2823" max="2823" width="30.625" style="329" customWidth="1"/>
    <col min="2824" max="3072" width="8.875" style="329"/>
    <col min="3073" max="3073" width="1.25" style="329" customWidth="1"/>
    <col min="3074" max="3074" width="25.625" style="329" customWidth="1"/>
    <col min="3075" max="3078" width="13.625" style="329" customWidth="1"/>
    <col min="3079" max="3079" width="30.625" style="329" customWidth="1"/>
    <col min="3080" max="3328" width="8.875" style="329"/>
    <col min="3329" max="3329" width="1.25" style="329" customWidth="1"/>
    <col min="3330" max="3330" width="25.625" style="329" customWidth="1"/>
    <col min="3331" max="3334" width="13.625" style="329" customWidth="1"/>
    <col min="3335" max="3335" width="30.625" style="329" customWidth="1"/>
    <col min="3336" max="3584" width="8.875" style="329"/>
    <col min="3585" max="3585" width="1.25" style="329" customWidth="1"/>
    <col min="3586" max="3586" width="25.625" style="329" customWidth="1"/>
    <col min="3587" max="3590" width="13.625" style="329" customWidth="1"/>
    <col min="3591" max="3591" width="30.625" style="329" customWidth="1"/>
    <col min="3592" max="3840" width="8.875" style="329"/>
    <col min="3841" max="3841" width="1.25" style="329" customWidth="1"/>
    <col min="3842" max="3842" width="25.625" style="329" customWidth="1"/>
    <col min="3843" max="3846" width="13.625" style="329" customWidth="1"/>
    <col min="3847" max="3847" width="30.625" style="329" customWidth="1"/>
    <col min="3848" max="4096" width="8.875" style="329"/>
    <col min="4097" max="4097" width="1.25" style="329" customWidth="1"/>
    <col min="4098" max="4098" width="25.625" style="329" customWidth="1"/>
    <col min="4099" max="4102" width="13.625" style="329" customWidth="1"/>
    <col min="4103" max="4103" width="30.625" style="329" customWidth="1"/>
    <col min="4104" max="4352" width="8.875" style="329"/>
    <col min="4353" max="4353" width="1.25" style="329" customWidth="1"/>
    <col min="4354" max="4354" width="25.625" style="329" customWidth="1"/>
    <col min="4355" max="4358" width="13.625" style="329" customWidth="1"/>
    <col min="4359" max="4359" width="30.625" style="329" customWidth="1"/>
    <col min="4360" max="4608" width="8.875" style="329"/>
    <col min="4609" max="4609" width="1.25" style="329" customWidth="1"/>
    <col min="4610" max="4610" width="25.625" style="329" customWidth="1"/>
    <col min="4611" max="4614" width="13.625" style="329" customWidth="1"/>
    <col min="4615" max="4615" width="30.625" style="329" customWidth="1"/>
    <col min="4616" max="4864" width="8.875" style="329"/>
    <col min="4865" max="4865" width="1.25" style="329" customWidth="1"/>
    <col min="4866" max="4866" width="25.625" style="329" customWidth="1"/>
    <col min="4867" max="4870" width="13.625" style="329" customWidth="1"/>
    <col min="4871" max="4871" width="30.625" style="329" customWidth="1"/>
    <col min="4872" max="5120" width="8.875" style="329"/>
    <col min="5121" max="5121" width="1.25" style="329" customWidth="1"/>
    <col min="5122" max="5122" width="25.625" style="329" customWidth="1"/>
    <col min="5123" max="5126" width="13.625" style="329" customWidth="1"/>
    <col min="5127" max="5127" width="30.625" style="329" customWidth="1"/>
    <col min="5128" max="5376" width="8.875" style="329"/>
    <col min="5377" max="5377" width="1.25" style="329" customWidth="1"/>
    <col min="5378" max="5378" width="25.625" style="329" customWidth="1"/>
    <col min="5379" max="5382" width="13.625" style="329" customWidth="1"/>
    <col min="5383" max="5383" width="30.625" style="329" customWidth="1"/>
    <col min="5384" max="5632" width="8.875" style="329"/>
    <col min="5633" max="5633" width="1.25" style="329" customWidth="1"/>
    <col min="5634" max="5634" width="25.625" style="329" customWidth="1"/>
    <col min="5635" max="5638" width="13.625" style="329" customWidth="1"/>
    <col min="5639" max="5639" width="30.625" style="329" customWidth="1"/>
    <col min="5640" max="5888" width="8.875" style="329"/>
    <col min="5889" max="5889" width="1.25" style="329" customWidth="1"/>
    <col min="5890" max="5890" width="25.625" style="329" customWidth="1"/>
    <col min="5891" max="5894" width="13.625" style="329" customWidth="1"/>
    <col min="5895" max="5895" width="30.625" style="329" customWidth="1"/>
    <col min="5896" max="6144" width="8.875" style="329"/>
    <col min="6145" max="6145" width="1.25" style="329" customWidth="1"/>
    <col min="6146" max="6146" width="25.625" style="329" customWidth="1"/>
    <col min="6147" max="6150" width="13.625" style="329" customWidth="1"/>
    <col min="6151" max="6151" width="30.625" style="329" customWidth="1"/>
    <col min="6152" max="6400" width="8.875" style="329"/>
    <col min="6401" max="6401" width="1.25" style="329" customWidth="1"/>
    <col min="6402" max="6402" width="25.625" style="329" customWidth="1"/>
    <col min="6403" max="6406" width="13.625" style="329" customWidth="1"/>
    <col min="6407" max="6407" width="30.625" style="329" customWidth="1"/>
    <col min="6408" max="6656" width="8.875" style="329"/>
    <col min="6657" max="6657" width="1.25" style="329" customWidth="1"/>
    <col min="6658" max="6658" width="25.625" style="329" customWidth="1"/>
    <col min="6659" max="6662" width="13.625" style="329" customWidth="1"/>
    <col min="6663" max="6663" width="30.625" style="329" customWidth="1"/>
    <col min="6664" max="6912" width="8.875" style="329"/>
    <col min="6913" max="6913" width="1.25" style="329" customWidth="1"/>
    <col min="6914" max="6914" width="25.625" style="329" customWidth="1"/>
    <col min="6915" max="6918" width="13.625" style="329" customWidth="1"/>
    <col min="6919" max="6919" width="30.625" style="329" customWidth="1"/>
    <col min="6920" max="7168" width="8.875" style="329"/>
    <col min="7169" max="7169" width="1.25" style="329" customWidth="1"/>
    <col min="7170" max="7170" width="25.625" style="329" customWidth="1"/>
    <col min="7171" max="7174" width="13.625" style="329" customWidth="1"/>
    <col min="7175" max="7175" width="30.625" style="329" customWidth="1"/>
    <col min="7176" max="7424" width="8.875" style="329"/>
    <col min="7425" max="7425" width="1.25" style="329" customWidth="1"/>
    <col min="7426" max="7426" width="25.625" style="329" customWidth="1"/>
    <col min="7427" max="7430" width="13.625" style="329" customWidth="1"/>
    <col min="7431" max="7431" width="30.625" style="329" customWidth="1"/>
    <col min="7432" max="7680" width="8.875" style="329"/>
    <col min="7681" max="7681" width="1.25" style="329" customWidth="1"/>
    <col min="7682" max="7682" width="25.625" style="329" customWidth="1"/>
    <col min="7683" max="7686" width="13.625" style="329" customWidth="1"/>
    <col min="7687" max="7687" width="30.625" style="329" customWidth="1"/>
    <col min="7688" max="7936" width="8.875" style="329"/>
    <col min="7937" max="7937" width="1.25" style="329" customWidth="1"/>
    <col min="7938" max="7938" width="25.625" style="329" customWidth="1"/>
    <col min="7939" max="7942" width="13.625" style="329" customWidth="1"/>
    <col min="7943" max="7943" width="30.625" style="329" customWidth="1"/>
    <col min="7944" max="8192" width="8.875" style="329"/>
    <col min="8193" max="8193" width="1.25" style="329" customWidth="1"/>
    <col min="8194" max="8194" width="25.625" style="329" customWidth="1"/>
    <col min="8195" max="8198" width="13.625" style="329" customWidth="1"/>
    <col min="8199" max="8199" width="30.625" style="329" customWidth="1"/>
    <col min="8200" max="8448" width="8.875" style="329"/>
    <col min="8449" max="8449" width="1.25" style="329" customWidth="1"/>
    <col min="8450" max="8450" width="25.625" style="329" customWidth="1"/>
    <col min="8451" max="8454" width="13.625" style="329" customWidth="1"/>
    <col min="8455" max="8455" width="30.625" style="329" customWidth="1"/>
    <col min="8456" max="8704" width="8.875" style="329"/>
    <col min="8705" max="8705" width="1.25" style="329" customWidth="1"/>
    <col min="8706" max="8706" width="25.625" style="329" customWidth="1"/>
    <col min="8707" max="8710" width="13.625" style="329" customWidth="1"/>
    <col min="8711" max="8711" width="30.625" style="329" customWidth="1"/>
    <col min="8712" max="8960" width="8.875" style="329"/>
    <col min="8961" max="8961" width="1.25" style="329" customWidth="1"/>
    <col min="8962" max="8962" width="25.625" style="329" customWidth="1"/>
    <col min="8963" max="8966" width="13.625" style="329" customWidth="1"/>
    <col min="8967" max="8967" width="30.625" style="329" customWidth="1"/>
    <col min="8968" max="9216" width="8.875" style="329"/>
    <col min="9217" max="9217" width="1.25" style="329" customWidth="1"/>
    <col min="9218" max="9218" width="25.625" style="329" customWidth="1"/>
    <col min="9219" max="9222" width="13.625" style="329" customWidth="1"/>
    <col min="9223" max="9223" width="30.625" style="329" customWidth="1"/>
    <col min="9224" max="9472" width="8.875" style="329"/>
    <col min="9473" max="9473" width="1.25" style="329" customWidth="1"/>
    <col min="9474" max="9474" width="25.625" style="329" customWidth="1"/>
    <col min="9475" max="9478" width="13.625" style="329" customWidth="1"/>
    <col min="9479" max="9479" width="30.625" style="329" customWidth="1"/>
    <col min="9480" max="9728" width="8.875" style="329"/>
    <col min="9729" max="9729" width="1.25" style="329" customWidth="1"/>
    <col min="9730" max="9730" width="25.625" style="329" customWidth="1"/>
    <col min="9731" max="9734" width="13.625" style="329" customWidth="1"/>
    <col min="9735" max="9735" width="30.625" style="329" customWidth="1"/>
    <col min="9736" max="9984" width="8.875" style="329"/>
    <col min="9985" max="9985" width="1.25" style="329" customWidth="1"/>
    <col min="9986" max="9986" width="25.625" style="329" customWidth="1"/>
    <col min="9987" max="9990" width="13.625" style="329" customWidth="1"/>
    <col min="9991" max="9991" width="30.625" style="329" customWidth="1"/>
    <col min="9992" max="10240" width="8.875" style="329"/>
    <col min="10241" max="10241" width="1.25" style="329" customWidth="1"/>
    <col min="10242" max="10242" width="25.625" style="329" customWidth="1"/>
    <col min="10243" max="10246" width="13.625" style="329" customWidth="1"/>
    <col min="10247" max="10247" width="30.625" style="329" customWidth="1"/>
    <col min="10248" max="10496" width="8.875" style="329"/>
    <col min="10497" max="10497" width="1.25" style="329" customWidth="1"/>
    <col min="10498" max="10498" width="25.625" style="329" customWidth="1"/>
    <col min="10499" max="10502" width="13.625" style="329" customWidth="1"/>
    <col min="10503" max="10503" width="30.625" style="329" customWidth="1"/>
    <col min="10504" max="10752" width="8.875" style="329"/>
    <col min="10753" max="10753" width="1.25" style="329" customWidth="1"/>
    <col min="10754" max="10754" width="25.625" style="329" customWidth="1"/>
    <col min="10755" max="10758" width="13.625" style="329" customWidth="1"/>
    <col min="10759" max="10759" width="30.625" style="329" customWidth="1"/>
    <col min="10760" max="11008" width="8.875" style="329"/>
    <col min="11009" max="11009" width="1.25" style="329" customWidth="1"/>
    <col min="11010" max="11010" width="25.625" style="329" customWidth="1"/>
    <col min="11011" max="11014" width="13.625" style="329" customWidth="1"/>
    <col min="11015" max="11015" width="30.625" style="329" customWidth="1"/>
    <col min="11016" max="11264" width="8.875" style="329"/>
    <col min="11265" max="11265" width="1.25" style="329" customWidth="1"/>
    <col min="11266" max="11266" width="25.625" style="329" customWidth="1"/>
    <col min="11267" max="11270" width="13.625" style="329" customWidth="1"/>
    <col min="11271" max="11271" width="30.625" style="329" customWidth="1"/>
    <col min="11272" max="11520" width="8.875" style="329"/>
    <col min="11521" max="11521" width="1.25" style="329" customWidth="1"/>
    <col min="11522" max="11522" width="25.625" style="329" customWidth="1"/>
    <col min="11523" max="11526" width="13.625" style="329" customWidth="1"/>
    <col min="11527" max="11527" width="30.625" style="329" customWidth="1"/>
    <col min="11528" max="11776" width="8.875" style="329"/>
    <col min="11777" max="11777" width="1.25" style="329" customWidth="1"/>
    <col min="11778" max="11778" width="25.625" style="329" customWidth="1"/>
    <col min="11779" max="11782" width="13.625" style="329" customWidth="1"/>
    <col min="11783" max="11783" width="30.625" style="329" customWidth="1"/>
    <col min="11784" max="12032" width="8.875" style="329"/>
    <col min="12033" max="12033" width="1.25" style="329" customWidth="1"/>
    <col min="12034" max="12034" width="25.625" style="329" customWidth="1"/>
    <col min="12035" max="12038" width="13.625" style="329" customWidth="1"/>
    <col min="12039" max="12039" width="30.625" style="329" customWidth="1"/>
    <col min="12040" max="12288" width="8.875" style="329"/>
    <col min="12289" max="12289" width="1.25" style="329" customWidth="1"/>
    <col min="12290" max="12290" width="25.625" style="329" customWidth="1"/>
    <col min="12291" max="12294" width="13.625" style="329" customWidth="1"/>
    <col min="12295" max="12295" width="30.625" style="329" customWidth="1"/>
    <col min="12296" max="12544" width="8.875" style="329"/>
    <col min="12545" max="12545" width="1.25" style="329" customWidth="1"/>
    <col min="12546" max="12546" width="25.625" style="329" customWidth="1"/>
    <col min="12547" max="12550" width="13.625" style="329" customWidth="1"/>
    <col min="12551" max="12551" width="30.625" style="329" customWidth="1"/>
    <col min="12552" max="12800" width="8.875" style="329"/>
    <col min="12801" max="12801" width="1.25" style="329" customWidth="1"/>
    <col min="12802" max="12802" width="25.625" style="329" customWidth="1"/>
    <col min="12803" max="12806" width="13.625" style="329" customWidth="1"/>
    <col min="12807" max="12807" width="30.625" style="329" customWidth="1"/>
    <col min="12808" max="13056" width="8.875" style="329"/>
    <col min="13057" max="13057" width="1.25" style="329" customWidth="1"/>
    <col min="13058" max="13058" width="25.625" style="329" customWidth="1"/>
    <col min="13059" max="13062" width="13.625" style="329" customWidth="1"/>
    <col min="13063" max="13063" width="30.625" style="329" customWidth="1"/>
    <col min="13064" max="13312" width="8.875" style="329"/>
    <col min="13313" max="13313" width="1.25" style="329" customWidth="1"/>
    <col min="13314" max="13314" width="25.625" style="329" customWidth="1"/>
    <col min="13315" max="13318" width="13.625" style="329" customWidth="1"/>
    <col min="13319" max="13319" width="30.625" style="329" customWidth="1"/>
    <col min="13320" max="13568" width="8.875" style="329"/>
    <col min="13569" max="13569" width="1.25" style="329" customWidth="1"/>
    <col min="13570" max="13570" width="25.625" style="329" customWidth="1"/>
    <col min="13571" max="13574" width="13.625" style="329" customWidth="1"/>
    <col min="13575" max="13575" width="30.625" style="329" customWidth="1"/>
    <col min="13576" max="13824" width="8.875" style="329"/>
    <col min="13825" max="13825" width="1.25" style="329" customWidth="1"/>
    <col min="13826" max="13826" width="25.625" style="329" customWidth="1"/>
    <col min="13827" max="13830" width="13.625" style="329" customWidth="1"/>
    <col min="13831" max="13831" width="30.625" style="329" customWidth="1"/>
    <col min="13832" max="14080" width="8.875" style="329"/>
    <col min="14081" max="14081" width="1.25" style="329" customWidth="1"/>
    <col min="14082" max="14082" width="25.625" style="329" customWidth="1"/>
    <col min="14083" max="14086" width="13.625" style="329" customWidth="1"/>
    <col min="14087" max="14087" width="30.625" style="329" customWidth="1"/>
    <col min="14088" max="14336" width="8.875" style="329"/>
    <col min="14337" max="14337" width="1.25" style="329" customWidth="1"/>
    <col min="14338" max="14338" width="25.625" style="329" customWidth="1"/>
    <col min="14339" max="14342" width="13.625" style="329" customWidth="1"/>
    <col min="14343" max="14343" width="30.625" style="329" customWidth="1"/>
    <col min="14344" max="14592" width="8.875" style="329"/>
    <col min="14593" max="14593" width="1.25" style="329" customWidth="1"/>
    <col min="14594" max="14594" width="25.625" style="329" customWidth="1"/>
    <col min="14595" max="14598" width="13.625" style="329" customWidth="1"/>
    <col min="14599" max="14599" width="30.625" style="329" customWidth="1"/>
    <col min="14600" max="14848" width="8.875" style="329"/>
    <col min="14849" max="14849" width="1.25" style="329" customWidth="1"/>
    <col min="14850" max="14850" width="25.625" style="329" customWidth="1"/>
    <col min="14851" max="14854" width="13.625" style="329" customWidth="1"/>
    <col min="14855" max="14855" width="30.625" style="329" customWidth="1"/>
    <col min="14856" max="15104" width="8.875" style="329"/>
    <col min="15105" max="15105" width="1.25" style="329" customWidth="1"/>
    <col min="15106" max="15106" width="25.625" style="329" customWidth="1"/>
    <col min="15107" max="15110" width="13.625" style="329" customWidth="1"/>
    <col min="15111" max="15111" width="30.625" style="329" customWidth="1"/>
    <col min="15112" max="15360" width="8.875" style="329"/>
    <col min="15361" max="15361" width="1.25" style="329" customWidth="1"/>
    <col min="15362" max="15362" width="25.625" style="329" customWidth="1"/>
    <col min="15363" max="15366" width="13.625" style="329" customWidth="1"/>
    <col min="15367" max="15367" width="30.625" style="329" customWidth="1"/>
    <col min="15368" max="15616" width="8.875" style="329"/>
    <col min="15617" max="15617" width="1.25" style="329" customWidth="1"/>
    <col min="15618" max="15618" width="25.625" style="329" customWidth="1"/>
    <col min="15619" max="15622" width="13.625" style="329" customWidth="1"/>
    <col min="15623" max="15623" width="30.625" style="329" customWidth="1"/>
    <col min="15624" max="15872" width="8.875" style="329"/>
    <col min="15873" max="15873" width="1.25" style="329" customWidth="1"/>
    <col min="15874" max="15874" width="25.625" style="329" customWidth="1"/>
    <col min="15875" max="15878" width="13.625" style="329" customWidth="1"/>
    <col min="15879" max="15879" width="30.625" style="329" customWidth="1"/>
    <col min="15880" max="16128" width="8.875" style="329"/>
    <col min="16129" max="16129" width="1.25" style="329" customWidth="1"/>
    <col min="16130" max="16130" width="25.625" style="329" customWidth="1"/>
    <col min="16131" max="16134" width="13.625" style="329" customWidth="1"/>
    <col min="16135" max="16135" width="30.625" style="329" customWidth="1"/>
    <col min="16136" max="16384" width="8.875" style="329"/>
  </cols>
  <sheetData>
    <row r="1" spans="1:7" s="328" customFormat="1" ht="17.25" customHeight="1">
      <c r="B1" s="310"/>
      <c r="C1" s="310"/>
      <c r="D1" s="310"/>
      <c r="E1" s="310"/>
      <c r="F1" s="310"/>
      <c r="G1" s="341" t="s">
        <v>746</v>
      </c>
    </row>
    <row r="2" spans="1:7" ht="20.100000000000001" customHeight="1">
      <c r="A2" s="328"/>
      <c r="B2" s="310" t="s">
        <v>828</v>
      </c>
      <c r="C2" s="311"/>
      <c r="D2" s="311"/>
      <c r="E2" s="311"/>
      <c r="F2" s="311"/>
      <c r="G2" s="311"/>
    </row>
    <row r="3" spans="1:7" s="328" customFormat="1" ht="17.25" customHeight="1">
      <c r="B3" s="310"/>
      <c r="C3" s="310"/>
      <c r="D3" s="310"/>
      <c r="E3" s="310"/>
      <c r="F3" s="310"/>
      <c r="G3" s="310"/>
    </row>
    <row r="4" spans="1:7" ht="18" customHeight="1">
      <c r="A4" s="328"/>
      <c r="B4" s="544" t="s">
        <v>709</v>
      </c>
      <c r="C4" s="544" t="s">
        <v>730</v>
      </c>
      <c r="D4" s="544" t="s">
        <v>710</v>
      </c>
      <c r="E4" s="544" t="s">
        <v>764</v>
      </c>
      <c r="F4" s="544" t="s">
        <v>712</v>
      </c>
      <c r="G4" s="544" t="s">
        <v>713</v>
      </c>
    </row>
    <row r="5" spans="1:7" ht="18" customHeight="1">
      <c r="A5" s="328"/>
      <c r="B5" s="545"/>
      <c r="C5" s="545"/>
      <c r="D5" s="545"/>
      <c r="E5" s="545"/>
      <c r="F5" s="545"/>
      <c r="G5" s="545"/>
    </row>
    <row r="6" spans="1:7" ht="18" customHeight="1">
      <c r="A6" s="328"/>
      <c r="B6" s="314"/>
      <c r="C6" s="315"/>
      <c r="D6" s="315" t="s">
        <v>732</v>
      </c>
      <c r="E6" s="315" t="s">
        <v>733</v>
      </c>
      <c r="F6" s="315" t="s">
        <v>10</v>
      </c>
      <c r="G6" s="316"/>
    </row>
    <row r="7" spans="1:7" ht="9.9499999999999993" customHeight="1">
      <c r="A7" s="328"/>
      <c r="B7" s="330"/>
      <c r="C7" s="331"/>
      <c r="D7" s="331"/>
      <c r="E7" s="331"/>
      <c r="F7" s="331"/>
      <c r="G7" s="332"/>
    </row>
    <row r="8" spans="1:7" ht="30" customHeight="1">
      <c r="A8" s="328"/>
      <c r="B8" s="320" t="s">
        <v>734</v>
      </c>
      <c r="C8" s="320"/>
      <c r="D8" s="321">
        <f>SUM(D9:D11)</f>
        <v>0</v>
      </c>
      <c r="E8" s="321">
        <f>SUM(E9:E11)</f>
        <v>0</v>
      </c>
      <c r="F8" s="321">
        <f>SUM(F9:F11)</f>
        <v>0</v>
      </c>
      <c r="G8" s="320"/>
    </row>
    <row r="9" spans="1:7" ht="30" customHeight="1">
      <c r="A9" s="328"/>
      <c r="B9" s="320"/>
      <c r="C9" s="320" t="s">
        <v>735</v>
      </c>
      <c r="D9" s="321"/>
      <c r="E9" s="321"/>
      <c r="F9" s="321"/>
      <c r="G9" s="320"/>
    </row>
    <row r="10" spans="1:7" ht="30" customHeight="1">
      <c r="A10" s="328"/>
      <c r="B10" s="320"/>
      <c r="C10" s="320" t="s">
        <v>721</v>
      </c>
      <c r="D10" s="321"/>
      <c r="E10" s="321"/>
      <c r="F10" s="321"/>
      <c r="G10" s="320"/>
    </row>
    <row r="11" spans="1:7" ht="30" customHeight="1">
      <c r="A11" s="328"/>
      <c r="B11" s="320"/>
      <c r="C11" s="320" t="s">
        <v>736</v>
      </c>
      <c r="D11" s="321"/>
      <c r="E11" s="321"/>
      <c r="F11" s="321"/>
      <c r="G11" s="320"/>
    </row>
    <row r="12" spans="1:7" ht="9.9499999999999993" customHeight="1">
      <c r="A12" s="328"/>
      <c r="B12" s="320"/>
      <c r="C12" s="320"/>
      <c r="D12" s="321"/>
      <c r="E12" s="321"/>
      <c r="F12" s="321"/>
      <c r="G12" s="320"/>
    </row>
    <row r="13" spans="1:7" ht="30" customHeight="1">
      <c r="A13" s="328"/>
      <c r="B13" s="320" t="s">
        <v>737</v>
      </c>
      <c r="C13" s="320"/>
      <c r="D13" s="321">
        <f>SUM(D14:D16)</f>
        <v>0</v>
      </c>
      <c r="E13" s="321">
        <f>SUM(E14:E16)</f>
        <v>0</v>
      </c>
      <c r="F13" s="321">
        <f>SUM(F14:F16)</f>
        <v>0</v>
      </c>
      <c r="G13" s="320"/>
    </row>
    <row r="14" spans="1:7" ht="30" customHeight="1">
      <c r="A14" s="328"/>
      <c r="B14" s="320"/>
      <c r="C14" s="320" t="s">
        <v>735</v>
      </c>
      <c r="D14" s="321"/>
      <c r="E14" s="321"/>
      <c r="F14" s="321"/>
      <c r="G14" s="320"/>
    </row>
    <row r="15" spans="1:7" ht="30" customHeight="1">
      <c r="A15" s="328"/>
      <c r="B15" s="320"/>
      <c r="C15" s="320" t="s">
        <v>721</v>
      </c>
      <c r="D15" s="321"/>
      <c r="E15" s="321"/>
      <c r="F15" s="321"/>
      <c r="G15" s="320"/>
    </row>
    <row r="16" spans="1:7" ht="30" customHeight="1">
      <c r="A16" s="328"/>
      <c r="B16" s="320"/>
      <c r="C16" s="320" t="s">
        <v>736</v>
      </c>
      <c r="D16" s="321"/>
      <c r="E16" s="321"/>
      <c r="F16" s="321"/>
      <c r="G16" s="320"/>
    </row>
    <row r="17" spans="1:7" ht="9.9499999999999993" customHeight="1">
      <c r="A17" s="328"/>
      <c r="B17" s="320"/>
      <c r="C17" s="320"/>
      <c r="D17" s="321"/>
      <c r="E17" s="321"/>
      <c r="F17" s="321"/>
      <c r="G17" s="320"/>
    </row>
    <row r="18" spans="1:7" ht="30" customHeight="1">
      <c r="A18" s="328"/>
      <c r="B18" s="320" t="s">
        <v>738</v>
      </c>
      <c r="C18" s="320"/>
      <c r="D18" s="321">
        <f>SUM(D19:D21)</f>
        <v>0</v>
      </c>
      <c r="E18" s="321">
        <f>SUM(E19:E21)</f>
        <v>0</v>
      </c>
      <c r="F18" s="321">
        <f>SUM(F19:F21)</f>
        <v>0</v>
      </c>
      <c r="G18" s="320"/>
    </row>
    <row r="19" spans="1:7" ht="30" customHeight="1">
      <c r="A19" s="328"/>
      <c r="B19" s="320"/>
      <c r="C19" s="320" t="s">
        <v>735</v>
      </c>
      <c r="D19" s="321"/>
      <c r="E19" s="321"/>
      <c r="F19" s="321"/>
      <c r="G19" s="320"/>
    </row>
    <row r="20" spans="1:7" ht="30" customHeight="1">
      <c r="A20" s="328"/>
      <c r="B20" s="320"/>
      <c r="C20" s="320" t="s">
        <v>721</v>
      </c>
      <c r="D20" s="321"/>
      <c r="E20" s="321"/>
      <c r="F20" s="321"/>
      <c r="G20" s="320"/>
    </row>
    <row r="21" spans="1:7" ht="30" customHeight="1">
      <c r="A21" s="328"/>
      <c r="B21" s="333"/>
      <c r="C21" s="320" t="s">
        <v>736</v>
      </c>
      <c r="D21" s="321"/>
      <c r="E21" s="321"/>
      <c r="F21" s="321"/>
      <c r="G21" s="320"/>
    </row>
    <row r="22" spans="1:7" ht="9.9499999999999993" customHeight="1">
      <c r="A22" s="328"/>
      <c r="B22" s="333"/>
      <c r="C22" s="320"/>
      <c r="D22" s="321"/>
      <c r="E22" s="321"/>
      <c r="F22" s="321"/>
      <c r="G22" s="320"/>
    </row>
    <row r="23" spans="1:7" ht="30" customHeight="1">
      <c r="A23" s="328"/>
      <c r="B23" s="322" t="s">
        <v>739</v>
      </c>
      <c r="C23" s="320"/>
      <c r="D23" s="321">
        <f>SUM(D24:D26)</f>
        <v>0</v>
      </c>
      <c r="E23" s="321">
        <f>SUM(E24:E26)</f>
        <v>0</v>
      </c>
      <c r="F23" s="321">
        <f>SUM(F24:F26)</f>
        <v>0</v>
      </c>
      <c r="G23" s="320"/>
    </row>
    <row r="24" spans="1:7" ht="30" customHeight="1">
      <c r="A24" s="328"/>
      <c r="B24" s="322"/>
      <c r="C24" s="320" t="s">
        <v>735</v>
      </c>
      <c r="D24" s="321"/>
      <c r="E24" s="321"/>
      <c r="F24" s="321"/>
      <c r="G24" s="320"/>
    </row>
    <row r="25" spans="1:7" ht="30" customHeight="1">
      <c r="A25" s="328"/>
      <c r="B25" s="322"/>
      <c r="C25" s="320" t="s">
        <v>721</v>
      </c>
      <c r="D25" s="321"/>
      <c r="E25" s="321"/>
      <c r="F25" s="321"/>
      <c r="G25" s="320"/>
    </row>
    <row r="26" spans="1:7" ht="30" customHeight="1">
      <c r="A26" s="328"/>
      <c r="B26" s="320"/>
      <c r="C26" s="320" t="s">
        <v>736</v>
      </c>
      <c r="D26" s="321"/>
      <c r="E26" s="321"/>
      <c r="F26" s="321"/>
      <c r="G26" s="320"/>
    </row>
    <row r="27" spans="1:7" ht="9.9499999999999993" customHeight="1">
      <c r="A27" s="328"/>
      <c r="B27" s="320"/>
      <c r="C27" s="320"/>
      <c r="D27" s="321"/>
      <c r="E27" s="321"/>
      <c r="F27" s="321"/>
      <c r="G27" s="320"/>
    </row>
    <row r="28" spans="1:7" ht="30" customHeight="1">
      <c r="A28" s="328"/>
      <c r="B28" s="322" t="s">
        <v>740</v>
      </c>
      <c r="C28" s="320"/>
      <c r="D28" s="321">
        <f>SUM(D29:D31)</f>
        <v>0</v>
      </c>
      <c r="E28" s="321">
        <f>SUM(E29:E31)</f>
        <v>0</v>
      </c>
      <c r="F28" s="321">
        <f>SUM(F29:F31)</f>
        <v>0</v>
      </c>
      <c r="G28" s="320"/>
    </row>
    <row r="29" spans="1:7" ht="30" customHeight="1">
      <c r="A29" s="328"/>
      <c r="B29" s="322"/>
      <c r="C29" s="320" t="s">
        <v>735</v>
      </c>
      <c r="D29" s="321"/>
      <c r="E29" s="321"/>
      <c r="F29" s="321"/>
      <c r="G29" s="320"/>
    </row>
    <row r="30" spans="1:7" ht="30" customHeight="1">
      <c r="A30" s="328"/>
      <c r="B30" s="322"/>
      <c r="C30" s="320" t="s">
        <v>721</v>
      </c>
      <c r="D30" s="321"/>
      <c r="E30" s="321"/>
      <c r="F30" s="321"/>
      <c r="G30" s="320"/>
    </row>
    <row r="31" spans="1:7" ht="30" customHeight="1">
      <c r="A31" s="328"/>
      <c r="B31" s="320"/>
      <c r="C31" s="320" t="s">
        <v>736</v>
      </c>
      <c r="D31" s="321"/>
      <c r="E31" s="321"/>
      <c r="F31" s="321"/>
      <c r="G31" s="320"/>
    </row>
    <row r="32" spans="1:7" ht="9.9499999999999993" customHeight="1">
      <c r="A32" s="328"/>
      <c r="B32" s="320"/>
      <c r="C32" s="320"/>
      <c r="D32" s="321"/>
      <c r="E32" s="321"/>
      <c r="F32" s="321"/>
      <c r="G32" s="320"/>
    </row>
    <row r="33" spans="1:7" ht="30" customHeight="1">
      <c r="A33" s="328"/>
      <c r="B33" s="322" t="s">
        <v>741</v>
      </c>
      <c r="C33" s="320"/>
      <c r="D33" s="321">
        <f>SUM(D34:D36)</f>
        <v>0</v>
      </c>
      <c r="E33" s="321">
        <f>SUM(E34:E36)</f>
        <v>0</v>
      </c>
      <c r="F33" s="321">
        <f>SUM(F34:F36)</f>
        <v>0</v>
      </c>
      <c r="G33" s="320"/>
    </row>
    <row r="34" spans="1:7" ht="30" customHeight="1">
      <c r="A34" s="328"/>
      <c r="B34" s="322"/>
      <c r="C34" s="320" t="s">
        <v>735</v>
      </c>
      <c r="D34" s="321"/>
      <c r="E34" s="321"/>
      <c r="F34" s="321"/>
      <c r="G34" s="320"/>
    </row>
    <row r="35" spans="1:7" ht="30" customHeight="1">
      <c r="A35" s="328"/>
      <c r="B35" s="322"/>
      <c r="C35" s="320" t="s">
        <v>721</v>
      </c>
      <c r="D35" s="321"/>
      <c r="E35" s="321"/>
      <c r="F35" s="321"/>
      <c r="G35" s="320"/>
    </row>
    <row r="36" spans="1:7" ht="30" customHeight="1">
      <c r="A36" s="328"/>
      <c r="B36" s="320"/>
      <c r="C36" s="320" t="s">
        <v>736</v>
      </c>
      <c r="D36" s="321"/>
      <c r="E36" s="321"/>
      <c r="F36" s="321"/>
      <c r="G36" s="320"/>
    </row>
    <row r="37" spans="1:7" ht="9.9499999999999993" customHeight="1">
      <c r="A37" s="328"/>
      <c r="B37" s="320"/>
      <c r="C37" s="320"/>
      <c r="D37" s="321"/>
      <c r="E37" s="321"/>
      <c r="F37" s="321"/>
      <c r="G37" s="320"/>
    </row>
    <row r="38" spans="1:7" ht="30" customHeight="1">
      <c r="A38" s="328"/>
      <c r="B38" s="320" t="s">
        <v>742</v>
      </c>
      <c r="C38" s="320"/>
      <c r="D38" s="321">
        <f>SUM(D39:D41)</f>
        <v>0</v>
      </c>
      <c r="E38" s="321">
        <f>SUM(E39:E41)</f>
        <v>0</v>
      </c>
      <c r="F38" s="321">
        <f>SUM(F39:F41)</f>
        <v>0</v>
      </c>
      <c r="G38" s="320"/>
    </row>
    <row r="39" spans="1:7" ht="30" customHeight="1">
      <c r="A39" s="328"/>
      <c r="B39" s="320"/>
      <c r="C39" s="320" t="s">
        <v>735</v>
      </c>
      <c r="D39" s="321"/>
      <c r="E39" s="321"/>
      <c r="F39" s="321"/>
      <c r="G39" s="320"/>
    </row>
    <row r="40" spans="1:7" ht="30" customHeight="1">
      <c r="A40" s="328"/>
      <c r="B40" s="320"/>
      <c r="C40" s="320" t="s">
        <v>721</v>
      </c>
      <c r="D40" s="321"/>
      <c r="E40" s="321"/>
      <c r="F40" s="321"/>
      <c r="G40" s="320"/>
    </row>
    <row r="41" spans="1:7" ht="30" customHeight="1">
      <c r="A41" s="328"/>
      <c r="B41" s="320"/>
      <c r="C41" s="320" t="s">
        <v>736</v>
      </c>
      <c r="D41" s="321"/>
      <c r="E41" s="321"/>
      <c r="F41" s="321"/>
      <c r="G41" s="320"/>
    </row>
    <row r="42" spans="1:7" ht="9.9499999999999993" customHeight="1">
      <c r="A42" s="328"/>
      <c r="B42" s="330"/>
      <c r="C42" s="331"/>
      <c r="D42" s="334"/>
      <c r="E42" s="334"/>
      <c r="F42" s="334"/>
      <c r="G42" s="331"/>
    </row>
    <row r="43" spans="1:7" ht="20.100000000000001" customHeight="1">
      <c r="A43" s="328"/>
      <c r="B43" s="335" t="s">
        <v>728</v>
      </c>
      <c r="C43" s="320"/>
      <c r="D43" s="321">
        <f>SUM(D8,D13,D18,D23,D28,D33,D38)</f>
        <v>0</v>
      </c>
      <c r="E43" s="321">
        <f>SUM(E8,E13,E18,E23,E28,E33,E38)</f>
        <v>0</v>
      </c>
      <c r="F43" s="321">
        <f>SUM(F8,F13,F18,F23,F28,F33,F38)</f>
        <v>0</v>
      </c>
      <c r="G43" s="320"/>
    </row>
    <row r="44" spans="1:7" ht="9.9499999999999993" customHeight="1"/>
  </sheetData>
  <customSheetViews>
    <customSheetView guid="{9B008D34-F000-412D-B848-95502D7DC370}" showPageBreaks="1" printArea="1" view="pageBreakPreview">
      <selection activeCell="G10" sqref="G10"/>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13"/>
  <sheetViews>
    <sheetView view="pageBreakPreview" zoomScaleNormal="100" zoomScaleSheetLayoutView="100" workbookViewId="0">
      <selection activeCell="G12" sqref="G12"/>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8.875" style="339"/>
    <col min="256" max="256" width="1.25" style="339" customWidth="1"/>
    <col min="257" max="257" width="25.625" style="339" customWidth="1"/>
    <col min="258" max="261" width="13.625" style="339" customWidth="1"/>
    <col min="262" max="262" width="30.625" style="339" customWidth="1"/>
    <col min="263" max="511" width="8.875" style="339"/>
    <col min="512" max="512" width="1.25" style="339" customWidth="1"/>
    <col min="513" max="513" width="25.625" style="339" customWidth="1"/>
    <col min="514" max="517" width="13.625" style="339" customWidth="1"/>
    <col min="518" max="518" width="30.625" style="339" customWidth="1"/>
    <col min="519" max="767" width="8.875" style="339"/>
    <col min="768" max="768" width="1.25" style="339" customWidth="1"/>
    <col min="769" max="769" width="25.625" style="339" customWidth="1"/>
    <col min="770" max="773" width="13.625" style="339" customWidth="1"/>
    <col min="774" max="774" width="30.625" style="339" customWidth="1"/>
    <col min="775" max="1023" width="8.875" style="339"/>
    <col min="1024" max="1024" width="1.25" style="339" customWidth="1"/>
    <col min="1025" max="1025" width="25.625" style="339" customWidth="1"/>
    <col min="1026" max="1029" width="13.625" style="339" customWidth="1"/>
    <col min="1030" max="1030" width="30.625" style="339" customWidth="1"/>
    <col min="1031" max="1279" width="8.875" style="339"/>
    <col min="1280" max="1280" width="1.25" style="339" customWidth="1"/>
    <col min="1281" max="1281" width="25.625" style="339" customWidth="1"/>
    <col min="1282" max="1285" width="13.625" style="339" customWidth="1"/>
    <col min="1286" max="1286" width="30.625" style="339" customWidth="1"/>
    <col min="1287" max="1535" width="8.875" style="339"/>
    <col min="1536" max="1536" width="1.25" style="339" customWidth="1"/>
    <col min="1537" max="1537" width="25.625" style="339" customWidth="1"/>
    <col min="1538" max="1541" width="13.625" style="339" customWidth="1"/>
    <col min="1542" max="1542" width="30.625" style="339" customWidth="1"/>
    <col min="1543" max="1791" width="8.875" style="339"/>
    <col min="1792" max="1792" width="1.25" style="339" customWidth="1"/>
    <col min="1793" max="1793" width="25.625" style="339" customWidth="1"/>
    <col min="1794" max="1797" width="13.625" style="339" customWidth="1"/>
    <col min="1798" max="1798" width="30.625" style="339" customWidth="1"/>
    <col min="1799" max="2047" width="8.875" style="339"/>
    <col min="2048" max="2048" width="1.25" style="339" customWidth="1"/>
    <col min="2049" max="2049" width="25.625" style="339" customWidth="1"/>
    <col min="2050" max="2053" width="13.625" style="339" customWidth="1"/>
    <col min="2054" max="2054" width="30.625" style="339" customWidth="1"/>
    <col min="2055" max="2303" width="8.875" style="339"/>
    <col min="2304" max="2304" width="1.25" style="339" customWidth="1"/>
    <col min="2305" max="2305" width="25.625" style="339" customWidth="1"/>
    <col min="2306" max="2309" width="13.625" style="339" customWidth="1"/>
    <col min="2310" max="2310" width="30.625" style="339" customWidth="1"/>
    <col min="2311" max="2559" width="8.875" style="339"/>
    <col min="2560" max="2560" width="1.25" style="339" customWidth="1"/>
    <col min="2561" max="2561" width="25.625" style="339" customWidth="1"/>
    <col min="2562" max="2565" width="13.625" style="339" customWidth="1"/>
    <col min="2566" max="2566" width="30.625" style="339" customWidth="1"/>
    <col min="2567" max="2815" width="8.875" style="339"/>
    <col min="2816" max="2816" width="1.25" style="339" customWidth="1"/>
    <col min="2817" max="2817" width="25.625" style="339" customWidth="1"/>
    <col min="2818" max="2821" width="13.625" style="339" customWidth="1"/>
    <col min="2822" max="2822" width="30.625" style="339" customWidth="1"/>
    <col min="2823" max="3071" width="8.875" style="339"/>
    <col min="3072" max="3072" width="1.25" style="339" customWidth="1"/>
    <col min="3073" max="3073" width="25.625" style="339" customWidth="1"/>
    <col min="3074" max="3077" width="13.625" style="339" customWidth="1"/>
    <col min="3078" max="3078" width="30.625" style="339" customWidth="1"/>
    <col min="3079" max="3327" width="8.875" style="339"/>
    <col min="3328" max="3328" width="1.25" style="339" customWidth="1"/>
    <col min="3329" max="3329" width="25.625" style="339" customWidth="1"/>
    <col min="3330" max="3333" width="13.625" style="339" customWidth="1"/>
    <col min="3334" max="3334" width="30.625" style="339" customWidth="1"/>
    <col min="3335" max="3583" width="8.875" style="339"/>
    <col min="3584" max="3584" width="1.25" style="339" customWidth="1"/>
    <col min="3585" max="3585" width="25.625" style="339" customWidth="1"/>
    <col min="3586" max="3589" width="13.625" style="339" customWidth="1"/>
    <col min="3590" max="3590" width="30.625" style="339" customWidth="1"/>
    <col min="3591" max="3839" width="8.875" style="339"/>
    <col min="3840" max="3840" width="1.25" style="339" customWidth="1"/>
    <col min="3841" max="3841" width="25.625" style="339" customWidth="1"/>
    <col min="3842" max="3845" width="13.625" style="339" customWidth="1"/>
    <col min="3846" max="3846" width="30.625" style="339" customWidth="1"/>
    <col min="3847" max="4095" width="8.875" style="339"/>
    <col min="4096" max="4096" width="1.25" style="339" customWidth="1"/>
    <col min="4097" max="4097" width="25.625" style="339" customWidth="1"/>
    <col min="4098" max="4101" width="13.625" style="339" customWidth="1"/>
    <col min="4102" max="4102" width="30.625" style="339" customWidth="1"/>
    <col min="4103" max="4351" width="8.875" style="339"/>
    <col min="4352" max="4352" width="1.25" style="339" customWidth="1"/>
    <col min="4353" max="4353" width="25.625" style="339" customWidth="1"/>
    <col min="4354" max="4357" width="13.625" style="339" customWidth="1"/>
    <col min="4358" max="4358" width="30.625" style="339" customWidth="1"/>
    <col min="4359" max="4607" width="8.875" style="339"/>
    <col min="4608" max="4608" width="1.25" style="339" customWidth="1"/>
    <col min="4609" max="4609" width="25.625" style="339" customWidth="1"/>
    <col min="4610" max="4613" width="13.625" style="339" customWidth="1"/>
    <col min="4614" max="4614" width="30.625" style="339" customWidth="1"/>
    <col min="4615" max="4863" width="8.875" style="339"/>
    <col min="4864" max="4864" width="1.25" style="339" customWidth="1"/>
    <col min="4865" max="4865" width="25.625" style="339" customWidth="1"/>
    <col min="4866" max="4869" width="13.625" style="339" customWidth="1"/>
    <col min="4870" max="4870" width="30.625" style="339" customWidth="1"/>
    <col min="4871" max="5119" width="8.875" style="339"/>
    <col min="5120" max="5120" width="1.25" style="339" customWidth="1"/>
    <col min="5121" max="5121" width="25.625" style="339" customWidth="1"/>
    <col min="5122" max="5125" width="13.625" style="339" customWidth="1"/>
    <col min="5126" max="5126" width="30.625" style="339" customWidth="1"/>
    <col min="5127" max="5375" width="8.875" style="339"/>
    <col min="5376" max="5376" width="1.25" style="339" customWidth="1"/>
    <col min="5377" max="5377" width="25.625" style="339" customWidth="1"/>
    <col min="5378" max="5381" width="13.625" style="339" customWidth="1"/>
    <col min="5382" max="5382" width="30.625" style="339" customWidth="1"/>
    <col min="5383" max="5631" width="8.875" style="339"/>
    <col min="5632" max="5632" width="1.25" style="339" customWidth="1"/>
    <col min="5633" max="5633" width="25.625" style="339" customWidth="1"/>
    <col min="5634" max="5637" width="13.625" style="339" customWidth="1"/>
    <col min="5638" max="5638" width="30.625" style="339" customWidth="1"/>
    <col min="5639" max="5887" width="8.875" style="339"/>
    <col min="5888" max="5888" width="1.25" style="339" customWidth="1"/>
    <col min="5889" max="5889" width="25.625" style="339" customWidth="1"/>
    <col min="5890" max="5893" width="13.625" style="339" customWidth="1"/>
    <col min="5894" max="5894" width="30.625" style="339" customWidth="1"/>
    <col min="5895" max="6143" width="8.875" style="339"/>
    <col min="6144" max="6144" width="1.25" style="339" customWidth="1"/>
    <col min="6145" max="6145" width="25.625" style="339" customWidth="1"/>
    <col min="6146" max="6149" width="13.625" style="339" customWidth="1"/>
    <col min="6150" max="6150" width="30.625" style="339" customWidth="1"/>
    <col min="6151" max="6399" width="8.875" style="339"/>
    <col min="6400" max="6400" width="1.25" style="339" customWidth="1"/>
    <col min="6401" max="6401" width="25.625" style="339" customWidth="1"/>
    <col min="6402" max="6405" width="13.625" style="339" customWidth="1"/>
    <col min="6406" max="6406" width="30.625" style="339" customWidth="1"/>
    <col min="6407" max="6655" width="8.875" style="339"/>
    <col min="6656" max="6656" width="1.25" style="339" customWidth="1"/>
    <col min="6657" max="6657" width="25.625" style="339" customWidth="1"/>
    <col min="6658" max="6661" width="13.625" style="339" customWidth="1"/>
    <col min="6662" max="6662" width="30.625" style="339" customWidth="1"/>
    <col min="6663" max="6911" width="8.875" style="339"/>
    <col min="6912" max="6912" width="1.25" style="339" customWidth="1"/>
    <col min="6913" max="6913" width="25.625" style="339" customWidth="1"/>
    <col min="6914" max="6917" width="13.625" style="339" customWidth="1"/>
    <col min="6918" max="6918" width="30.625" style="339" customWidth="1"/>
    <col min="6919" max="7167" width="8.875" style="339"/>
    <col min="7168" max="7168" width="1.25" style="339" customWidth="1"/>
    <col min="7169" max="7169" width="25.625" style="339" customWidth="1"/>
    <col min="7170" max="7173" width="13.625" style="339" customWidth="1"/>
    <col min="7174" max="7174" width="30.625" style="339" customWidth="1"/>
    <col min="7175" max="7423" width="8.875" style="339"/>
    <col min="7424" max="7424" width="1.25" style="339" customWidth="1"/>
    <col min="7425" max="7425" width="25.625" style="339" customWidth="1"/>
    <col min="7426" max="7429" width="13.625" style="339" customWidth="1"/>
    <col min="7430" max="7430" width="30.625" style="339" customWidth="1"/>
    <col min="7431" max="7679" width="8.875" style="339"/>
    <col min="7680" max="7680" width="1.25" style="339" customWidth="1"/>
    <col min="7681" max="7681" width="25.625" style="339" customWidth="1"/>
    <col min="7682" max="7685" width="13.625" style="339" customWidth="1"/>
    <col min="7686" max="7686" width="30.625" style="339" customWidth="1"/>
    <col min="7687" max="7935" width="8.875" style="339"/>
    <col min="7936" max="7936" width="1.25" style="339" customWidth="1"/>
    <col min="7937" max="7937" width="25.625" style="339" customWidth="1"/>
    <col min="7938" max="7941" width="13.625" style="339" customWidth="1"/>
    <col min="7942" max="7942" width="30.625" style="339" customWidth="1"/>
    <col min="7943" max="8191" width="8.875" style="339"/>
    <col min="8192" max="8192" width="1.25" style="339" customWidth="1"/>
    <col min="8193" max="8193" width="25.625" style="339" customWidth="1"/>
    <col min="8194" max="8197" width="13.625" style="339" customWidth="1"/>
    <col min="8198" max="8198" width="30.625" style="339" customWidth="1"/>
    <col min="8199" max="8447" width="8.875" style="339"/>
    <col min="8448" max="8448" width="1.25" style="339" customWidth="1"/>
    <col min="8449" max="8449" width="25.625" style="339" customWidth="1"/>
    <col min="8450" max="8453" width="13.625" style="339" customWidth="1"/>
    <col min="8454" max="8454" width="30.625" style="339" customWidth="1"/>
    <col min="8455" max="8703" width="8.875" style="339"/>
    <col min="8704" max="8704" width="1.25" style="339" customWidth="1"/>
    <col min="8705" max="8705" width="25.625" style="339" customWidth="1"/>
    <col min="8706" max="8709" width="13.625" style="339" customWidth="1"/>
    <col min="8710" max="8710" width="30.625" style="339" customWidth="1"/>
    <col min="8711" max="8959" width="8.875" style="339"/>
    <col min="8960" max="8960" width="1.25" style="339" customWidth="1"/>
    <col min="8961" max="8961" width="25.625" style="339" customWidth="1"/>
    <col min="8962" max="8965" width="13.625" style="339" customWidth="1"/>
    <col min="8966" max="8966" width="30.625" style="339" customWidth="1"/>
    <col min="8967" max="9215" width="8.875" style="339"/>
    <col min="9216" max="9216" width="1.25" style="339" customWidth="1"/>
    <col min="9217" max="9217" width="25.625" style="339" customWidth="1"/>
    <col min="9218" max="9221" width="13.625" style="339" customWidth="1"/>
    <col min="9222" max="9222" width="30.625" style="339" customWidth="1"/>
    <col min="9223" max="9471" width="8.875" style="339"/>
    <col min="9472" max="9472" width="1.25" style="339" customWidth="1"/>
    <col min="9473" max="9473" width="25.625" style="339" customWidth="1"/>
    <col min="9474" max="9477" width="13.625" style="339" customWidth="1"/>
    <col min="9478" max="9478" width="30.625" style="339" customWidth="1"/>
    <col min="9479" max="9727" width="8.875" style="339"/>
    <col min="9728" max="9728" width="1.25" style="339" customWidth="1"/>
    <col min="9729" max="9729" width="25.625" style="339" customWidth="1"/>
    <col min="9730" max="9733" width="13.625" style="339" customWidth="1"/>
    <col min="9734" max="9734" width="30.625" style="339" customWidth="1"/>
    <col min="9735" max="9983" width="8.875" style="339"/>
    <col min="9984" max="9984" width="1.25" style="339" customWidth="1"/>
    <col min="9985" max="9985" width="25.625" style="339" customWidth="1"/>
    <col min="9986" max="9989" width="13.625" style="339" customWidth="1"/>
    <col min="9990" max="9990" width="30.625" style="339" customWidth="1"/>
    <col min="9991" max="10239" width="8.875" style="339"/>
    <col min="10240" max="10240" width="1.25" style="339" customWidth="1"/>
    <col min="10241" max="10241" width="25.625" style="339" customWidth="1"/>
    <col min="10242" max="10245" width="13.625" style="339" customWidth="1"/>
    <col min="10246" max="10246" width="30.625" style="339" customWidth="1"/>
    <col min="10247" max="10495" width="8.875" style="339"/>
    <col min="10496" max="10496" width="1.25" style="339" customWidth="1"/>
    <col min="10497" max="10497" width="25.625" style="339" customWidth="1"/>
    <col min="10498" max="10501" width="13.625" style="339" customWidth="1"/>
    <col min="10502" max="10502" width="30.625" style="339" customWidth="1"/>
    <col min="10503" max="10751" width="8.875" style="339"/>
    <col min="10752" max="10752" width="1.25" style="339" customWidth="1"/>
    <col min="10753" max="10753" width="25.625" style="339" customWidth="1"/>
    <col min="10754" max="10757" width="13.625" style="339" customWidth="1"/>
    <col min="10758" max="10758" width="30.625" style="339" customWidth="1"/>
    <col min="10759" max="11007" width="8.875" style="339"/>
    <col min="11008" max="11008" width="1.25" style="339" customWidth="1"/>
    <col min="11009" max="11009" width="25.625" style="339" customWidth="1"/>
    <col min="11010" max="11013" width="13.625" style="339" customWidth="1"/>
    <col min="11014" max="11014" width="30.625" style="339" customWidth="1"/>
    <col min="11015" max="11263" width="8.875" style="339"/>
    <col min="11264" max="11264" width="1.25" style="339" customWidth="1"/>
    <col min="11265" max="11265" width="25.625" style="339" customWidth="1"/>
    <col min="11266" max="11269" width="13.625" style="339" customWidth="1"/>
    <col min="11270" max="11270" width="30.625" style="339" customWidth="1"/>
    <col min="11271" max="11519" width="8.875" style="339"/>
    <col min="11520" max="11520" width="1.25" style="339" customWidth="1"/>
    <col min="11521" max="11521" width="25.625" style="339" customWidth="1"/>
    <col min="11522" max="11525" width="13.625" style="339" customWidth="1"/>
    <col min="11526" max="11526" width="30.625" style="339" customWidth="1"/>
    <col min="11527" max="11775" width="8.875" style="339"/>
    <col min="11776" max="11776" width="1.25" style="339" customWidth="1"/>
    <col min="11777" max="11777" width="25.625" style="339" customWidth="1"/>
    <col min="11778" max="11781" width="13.625" style="339" customWidth="1"/>
    <col min="11782" max="11782" width="30.625" style="339" customWidth="1"/>
    <col min="11783" max="12031" width="8.875" style="339"/>
    <col min="12032" max="12032" width="1.25" style="339" customWidth="1"/>
    <col min="12033" max="12033" width="25.625" style="339" customWidth="1"/>
    <col min="12034" max="12037" width="13.625" style="339" customWidth="1"/>
    <col min="12038" max="12038" width="30.625" style="339" customWidth="1"/>
    <col min="12039" max="12287" width="8.875" style="339"/>
    <col min="12288" max="12288" width="1.25" style="339" customWidth="1"/>
    <col min="12289" max="12289" width="25.625" style="339" customWidth="1"/>
    <col min="12290" max="12293" width="13.625" style="339" customWidth="1"/>
    <col min="12294" max="12294" width="30.625" style="339" customWidth="1"/>
    <col min="12295" max="12543" width="8.875" style="339"/>
    <col min="12544" max="12544" width="1.25" style="339" customWidth="1"/>
    <col min="12545" max="12545" width="25.625" style="339" customWidth="1"/>
    <col min="12546" max="12549" width="13.625" style="339" customWidth="1"/>
    <col min="12550" max="12550" width="30.625" style="339" customWidth="1"/>
    <col min="12551" max="12799" width="8.875" style="339"/>
    <col min="12800" max="12800" width="1.25" style="339" customWidth="1"/>
    <col min="12801" max="12801" width="25.625" style="339" customWidth="1"/>
    <col min="12802" max="12805" width="13.625" style="339" customWidth="1"/>
    <col min="12806" max="12806" width="30.625" style="339" customWidth="1"/>
    <col min="12807" max="13055" width="8.875" style="339"/>
    <col min="13056" max="13056" width="1.25" style="339" customWidth="1"/>
    <col min="13057" max="13057" width="25.625" style="339" customWidth="1"/>
    <col min="13058" max="13061" width="13.625" style="339" customWidth="1"/>
    <col min="13062" max="13062" width="30.625" style="339" customWidth="1"/>
    <col min="13063" max="13311" width="8.875" style="339"/>
    <col min="13312" max="13312" width="1.25" style="339" customWidth="1"/>
    <col min="13313" max="13313" width="25.625" style="339" customWidth="1"/>
    <col min="13314" max="13317" width="13.625" style="339" customWidth="1"/>
    <col min="13318" max="13318" width="30.625" style="339" customWidth="1"/>
    <col min="13319" max="13567" width="8.875" style="339"/>
    <col min="13568" max="13568" width="1.25" style="339" customWidth="1"/>
    <col min="13569" max="13569" width="25.625" style="339" customWidth="1"/>
    <col min="13570" max="13573" width="13.625" style="339" customWidth="1"/>
    <col min="13574" max="13574" width="30.625" style="339" customWidth="1"/>
    <col min="13575" max="13823" width="8.875" style="339"/>
    <col min="13824" max="13824" width="1.25" style="339" customWidth="1"/>
    <col min="13825" max="13825" width="25.625" style="339" customWidth="1"/>
    <col min="13826" max="13829" width="13.625" style="339" customWidth="1"/>
    <col min="13830" max="13830" width="30.625" style="339" customWidth="1"/>
    <col min="13831" max="14079" width="8.875" style="339"/>
    <col min="14080" max="14080" width="1.25" style="339" customWidth="1"/>
    <col min="14081" max="14081" width="25.625" style="339" customWidth="1"/>
    <col min="14082" max="14085" width="13.625" style="339" customWidth="1"/>
    <col min="14086" max="14086" width="30.625" style="339" customWidth="1"/>
    <col min="14087" max="14335" width="8.875" style="339"/>
    <col min="14336" max="14336" width="1.25" style="339" customWidth="1"/>
    <col min="14337" max="14337" width="25.625" style="339" customWidth="1"/>
    <col min="14338" max="14341" width="13.625" style="339" customWidth="1"/>
    <col min="14342" max="14342" width="30.625" style="339" customWidth="1"/>
    <col min="14343" max="14591" width="8.875" style="339"/>
    <col min="14592" max="14592" width="1.25" style="339" customWidth="1"/>
    <col min="14593" max="14593" width="25.625" style="339" customWidth="1"/>
    <col min="14594" max="14597" width="13.625" style="339" customWidth="1"/>
    <col min="14598" max="14598" width="30.625" style="339" customWidth="1"/>
    <col min="14599" max="14847" width="8.875" style="339"/>
    <col min="14848" max="14848" width="1.25" style="339" customWidth="1"/>
    <col min="14849" max="14849" width="25.625" style="339" customWidth="1"/>
    <col min="14850" max="14853" width="13.625" style="339" customWidth="1"/>
    <col min="14854" max="14854" width="30.625" style="339" customWidth="1"/>
    <col min="14855" max="15103" width="8.875" style="339"/>
    <col min="15104" max="15104" width="1.25" style="339" customWidth="1"/>
    <col min="15105" max="15105" width="25.625" style="339" customWidth="1"/>
    <col min="15106" max="15109" width="13.625" style="339" customWidth="1"/>
    <col min="15110" max="15110" width="30.625" style="339" customWidth="1"/>
    <col min="15111" max="15359" width="8.875" style="339"/>
    <col min="15360" max="15360" width="1.25" style="339" customWidth="1"/>
    <col min="15361" max="15361" width="25.625" style="339" customWidth="1"/>
    <col min="15362" max="15365" width="13.625" style="339" customWidth="1"/>
    <col min="15366" max="15366" width="30.625" style="339" customWidth="1"/>
    <col min="15367" max="15615" width="8.875" style="339"/>
    <col min="15616" max="15616" width="1.25" style="339" customWidth="1"/>
    <col min="15617" max="15617" width="25.625" style="339" customWidth="1"/>
    <col min="15618" max="15621" width="13.625" style="339" customWidth="1"/>
    <col min="15622" max="15622" width="30.625" style="339" customWidth="1"/>
    <col min="15623" max="15871" width="8.875" style="339"/>
    <col min="15872" max="15872" width="1.25" style="339" customWidth="1"/>
    <col min="15873" max="15873" width="25.625" style="339" customWidth="1"/>
    <col min="15874" max="15877" width="13.625" style="339" customWidth="1"/>
    <col min="15878" max="15878" width="30.625" style="339" customWidth="1"/>
    <col min="15879" max="16127" width="8.875" style="339"/>
    <col min="16128" max="16128" width="1.25" style="339" customWidth="1"/>
    <col min="16129" max="16129" width="25.625" style="339" customWidth="1"/>
    <col min="16130" max="16133" width="13.625" style="339" customWidth="1"/>
    <col min="16134" max="16134" width="30.625" style="339" customWidth="1"/>
    <col min="16135" max="16384" width="8.875" style="339"/>
  </cols>
  <sheetData>
    <row r="1" spans="1:9" s="336" customFormat="1" ht="17.25" customHeight="1">
      <c r="B1" s="337"/>
      <c r="C1" s="337"/>
      <c r="D1" s="337"/>
      <c r="E1" s="337"/>
      <c r="F1" s="337"/>
      <c r="I1" s="343" t="s">
        <v>747</v>
      </c>
    </row>
    <row r="2" spans="1:9" ht="19.5" customHeight="1">
      <c r="A2" s="336"/>
      <c r="B2" s="337" t="s">
        <v>829</v>
      </c>
      <c r="C2" s="338"/>
      <c r="D2" s="338"/>
      <c r="E2" s="338"/>
      <c r="F2" s="338"/>
    </row>
    <row r="3" spans="1:9" s="336" customFormat="1" ht="17.25" customHeight="1">
      <c r="B3" s="337"/>
      <c r="C3" s="337"/>
      <c r="D3" s="337"/>
      <c r="E3" s="337"/>
      <c r="F3" s="337"/>
    </row>
    <row r="4" spans="1:9" s="336" customFormat="1" ht="17.25" customHeight="1">
      <c r="B4" s="342" t="s">
        <v>774</v>
      </c>
      <c r="C4" s="337"/>
      <c r="D4" s="337"/>
      <c r="E4" s="337"/>
      <c r="F4" s="337"/>
    </row>
    <row r="5" spans="1:9" ht="18" customHeight="1">
      <c r="A5" s="336"/>
      <c r="B5" s="606" t="s">
        <v>748</v>
      </c>
      <c r="C5" s="607"/>
      <c r="D5" s="608"/>
      <c r="E5" s="612" t="s">
        <v>749</v>
      </c>
      <c r="F5" s="612" t="s">
        <v>750</v>
      </c>
      <c r="G5" s="614" t="s">
        <v>713</v>
      </c>
      <c r="H5" s="615"/>
    </row>
    <row r="6" spans="1:9" ht="18" customHeight="1">
      <c r="A6" s="336"/>
      <c r="B6" s="609"/>
      <c r="C6" s="610"/>
      <c r="D6" s="611"/>
      <c r="E6" s="613"/>
      <c r="F6" s="613"/>
      <c r="G6" s="614"/>
      <c r="H6" s="615"/>
    </row>
    <row r="7" spans="1:9" ht="30" customHeight="1">
      <c r="A7" s="336"/>
      <c r="B7" s="603"/>
      <c r="C7" s="604"/>
      <c r="D7" s="605"/>
      <c r="E7" s="351"/>
      <c r="F7" s="351"/>
      <c r="G7" s="595"/>
      <c r="H7" s="596"/>
    </row>
    <row r="8" spans="1:9" s="336" customFormat="1" ht="17.25" customHeight="1">
      <c r="B8" s="347"/>
      <c r="C8" s="337"/>
      <c r="D8" s="337"/>
      <c r="E8" s="337"/>
      <c r="F8" s="337"/>
    </row>
    <row r="9" spans="1:9" s="336" customFormat="1" ht="17.25" customHeight="1">
      <c r="B9" s="346" t="s">
        <v>752</v>
      </c>
      <c r="C9" s="337"/>
      <c r="D9" s="337"/>
      <c r="E9" s="337"/>
      <c r="F9" s="337"/>
    </row>
    <row r="10" spans="1:9" s="336" customFormat="1" ht="17.25" customHeight="1">
      <c r="B10" s="345"/>
      <c r="C10" s="337"/>
      <c r="D10" s="337"/>
      <c r="E10" s="337"/>
      <c r="F10" s="337"/>
    </row>
    <row r="11" spans="1:9" ht="30" customHeight="1">
      <c r="A11" s="336"/>
      <c r="B11" s="595" t="s">
        <v>643</v>
      </c>
      <c r="C11" s="596"/>
      <c r="D11" s="597" t="s">
        <v>751</v>
      </c>
      <c r="E11" s="598"/>
      <c r="F11" s="348"/>
      <c r="G11" s="349"/>
      <c r="H11" s="344"/>
      <c r="I11" s="336"/>
    </row>
    <row r="12" spans="1:9" ht="30" customHeight="1">
      <c r="A12" s="336"/>
      <c r="B12" s="599">
        <f>E7</f>
        <v>0</v>
      </c>
      <c r="C12" s="600"/>
      <c r="D12" s="601">
        <f>F7</f>
        <v>0</v>
      </c>
      <c r="E12" s="602"/>
      <c r="F12" s="348"/>
      <c r="G12" s="349"/>
      <c r="H12" s="344"/>
      <c r="I12" s="336"/>
    </row>
    <row r="13" spans="1:9" s="336" customFormat="1" ht="17.25" customHeight="1">
      <c r="B13" s="337"/>
      <c r="C13" s="337"/>
      <c r="D13" s="337"/>
      <c r="E13" s="337"/>
      <c r="F13" s="337"/>
    </row>
  </sheetData>
  <customSheetViews>
    <customSheetView guid="{9B008D34-F000-412D-B848-95502D7DC370}" showPageBreaks="1" printArea="1" view="pageBreakPreview">
      <selection activeCell="O2" sqref="O2"/>
      <pageMargins left="0.39370078740157483" right="0.39370078740157483" top="0.78740157480314965" bottom="0.59055118110236227" header="0.51181102362204722" footer="0.51181102362204722"/>
      <printOptions horizontalCentered="1"/>
      <pageSetup paperSize="9" scale="70" orientation="landscape" horizontalDpi="300" verticalDpi="300" r:id="rId1"/>
      <headerFooter alignWithMargins="0"/>
    </customSheetView>
  </customSheetViews>
  <mergeCells count="10">
    <mergeCell ref="G7:H7"/>
    <mergeCell ref="B5:D6"/>
    <mergeCell ref="E5:E6"/>
    <mergeCell ref="F5:F6"/>
    <mergeCell ref="G5:H6"/>
    <mergeCell ref="B11:C11"/>
    <mergeCell ref="D11:E11"/>
    <mergeCell ref="B12:C12"/>
    <mergeCell ref="D12:E12"/>
    <mergeCell ref="B7:D7"/>
  </mergeCells>
  <phoneticPr fontId="2"/>
  <printOptions horizontalCentered="1" gridLinesSet="0"/>
  <pageMargins left="0.98425196850393704" right="0.98425196850393704" top="0.98425196850393704" bottom="0.98425196850393704" header="0.31496062992125984" footer="0.31496062992125984"/>
  <pageSetup paperSize="9" scale="40"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8"/>
  <sheetViews>
    <sheetView view="pageBreakPreview" zoomScale="60" zoomScaleNormal="70" workbookViewId="0">
      <pane xSplit="2" ySplit="7" topLeftCell="C24" activePane="bottomRight" state="frozen"/>
      <selection activeCell="C12" sqref="C12"/>
      <selection pane="topRight" activeCell="C12" sqref="C12"/>
      <selection pane="bottomLeft" activeCell="C12" sqref="C12"/>
      <selection pane="bottomRight" activeCell="B30" sqref="B30:C30"/>
    </sheetView>
  </sheetViews>
  <sheetFormatPr defaultColWidth="12.625" defaultRowHeight="12"/>
  <cols>
    <col min="1" max="1" width="4" style="56" bestFit="1" customWidth="1"/>
    <col min="2" max="2" width="3.75" style="56" customWidth="1"/>
    <col min="3" max="3" width="27.5" style="56" customWidth="1"/>
    <col min="4"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07" t="s">
        <v>804</v>
      </c>
      <c r="C2" s="507"/>
      <c r="D2" s="507"/>
      <c r="E2" s="507"/>
      <c r="F2" s="507"/>
      <c r="G2" s="507"/>
      <c r="H2" s="507"/>
      <c r="I2" s="507"/>
      <c r="J2" s="507"/>
      <c r="K2" s="507"/>
      <c r="L2" s="507"/>
      <c r="M2" s="507"/>
      <c r="N2" s="507"/>
      <c r="O2" s="507"/>
      <c r="P2" s="507"/>
      <c r="Q2" s="507"/>
      <c r="R2" s="507"/>
    </row>
    <row r="3" spans="1:20" ht="12.75" customHeight="1">
      <c r="N3" s="618" t="s">
        <v>706</v>
      </c>
      <c r="O3" s="618"/>
      <c r="P3" s="618"/>
      <c r="Q3" s="618"/>
      <c r="R3" s="618"/>
      <c r="S3" s="68"/>
    </row>
    <row r="4" spans="1:20" ht="4.1500000000000004" customHeight="1">
      <c r="F4" s="68"/>
      <c r="G4" s="68"/>
      <c r="I4" s="68"/>
    </row>
    <row r="5" spans="1:20" ht="51.6" customHeight="1">
      <c r="B5" s="533" t="s">
        <v>646</v>
      </c>
      <c r="C5" s="534"/>
      <c r="D5" s="79" t="s">
        <v>595</v>
      </c>
      <c r="E5" s="78" t="s">
        <v>596</v>
      </c>
      <c r="F5" s="78" t="s">
        <v>597</v>
      </c>
      <c r="G5" s="78" t="s">
        <v>708</v>
      </c>
      <c r="H5" s="77" t="s">
        <v>14</v>
      </c>
      <c r="I5" s="78" t="s">
        <v>610</v>
      </c>
      <c r="J5" s="79" t="s">
        <v>614</v>
      </c>
      <c r="K5" s="79" t="s">
        <v>157</v>
      </c>
      <c r="L5" s="79" t="s">
        <v>698</v>
      </c>
      <c r="M5" s="79" t="s">
        <v>665</v>
      </c>
      <c r="N5" s="78" t="s">
        <v>699</v>
      </c>
      <c r="O5" s="77" t="s">
        <v>616</v>
      </c>
      <c r="P5" s="79" t="s">
        <v>161</v>
      </c>
      <c r="Q5" s="79" t="s">
        <v>700</v>
      </c>
      <c r="R5" s="77" t="s">
        <v>13</v>
      </c>
      <c r="T5" s="160"/>
    </row>
    <row r="6" spans="1:20" s="298" customFormat="1" ht="24">
      <c r="B6" s="115"/>
      <c r="C6" s="81"/>
      <c r="D6" s="80" t="s">
        <v>611</v>
      </c>
      <c r="E6" s="80" t="s">
        <v>612</v>
      </c>
      <c r="F6" s="80" t="s">
        <v>602</v>
      </c>
      <c r="G6" s="80" t="s">
        <v>603</v>
      </c>
      <c r="H6" s="108" t="s">
        <v>615</v>
      </c>
      <c r="I6" s="80" t="s">
        <v>613</v>
      </c>
      <c r="J6" s="280" t="s">
        <v>618</v>
      </c>
      <c r="K6" s="80" t="s">
        <v>704</v>
      </c>
      <c r="L6" s="80"/>
      <c r="M6" s="80"/>
      <c r="N6" s="80" t="s">
        <v>617</v>
      </c>
      <c r="O6" s="108" t="s">
        <v>705</v>
      </c>
      <c r="P6" s="108" t="s">
        <v>701</v>
      </c>
      <c r="Q6" s="108" t="s">
        <v>702</v>
      </c>
      <c r="R6" s="80"/>
    </row>
    <row r="7" spans="1:20">
      <c r="A7" s="260"/>
      <c r="B7" s="123"/>
      <c r="C7" s="84"/>
      <c r="D7" s="85" t="s">
        <v>10</v>
      </c>
      <c r="E7" s="85" t="s">
        <v>10</v>
      </c>
      <c r="F7" s="85" t="s">
        <v>10</v>
      </c>
      <c r="G7" s="85" t="s">
        <v>10</v>
      </c>
      <c r="H7" s="85" t="s">
        <v>10</v>
      </c>
      <c r="I7" s="85" t="s">
        <v>10</v>
      </c>
      <c r="J7" s="85" t="s">
        <v>10</v>
      </c>
      <c r="K7" s="85" t="s">
        <v>10</v>
      </c>
      <c r="L7" s="85" t="s">
        <v>10</v>
      </c>
      <c r="M7" s="85" t="s">
        <v>10</v>
      </c>
      <c r="N7" s="85"/>
      <c r="O7" s="85" t="s">
        <v>10</v>
      </c>
      <c r="P7" s="85" t="s">
        <v>10</v>
      </c>
      <c r="Q7" s="85" t="s">
        <v>10</v>
      </c>
      <c r="R7" s="85"/>
      <c r="T7" s="173"/>
    </row>
    <row r="8" spans="1:20" s="64" customFormat="1" ht="56.25" customHeight="1">
      <c r="B8" s="535" t="s">
        <v>791</v>
      </c>
      <c r="C8" s="536"/>
      <c r="D8" s="102"/>
      <c r="E8" s="102"/>
      <c r="F8" s="102"/>
      <c r="G8" s="102"/>
      <c r="H8" s="103">
        <f t="shared" ref="H8:H23" si="0">MIN(F8,G8)</f>
        <v>0</v>
      </c>
      <c r="I8" s="103">
        <f t="shared" ref="I8:I23" si="1">D8-E8</f>
        <v>0</v>
      </c>
      <c r="J8" s="103">
        <f>ROUNDDOWN(MIN(H8,I8),-3)</f>
        <v>0</v>
      </c>
      <c r="K8" s="102"/>
      <c r="L8" s="102"/>
      <c r="M8" s="102"/>
      <c r="N8" s="104" t="s">
        <v>756</v>
      </c>
      <c r="O8" s="117">
        <f>ROUNDDOWN(MIN(J8,K8)/2,-3)</f>
        <v>0</v>
      </c>
      <c r="P8" s="105"/>
      <c r="Q8" s="117">
        <f>P8-O8</f>
        <v>0</v>
      </c>
      <c r="R8" s="205"/>
      <c r="S8" s="258"/>
      <c r="T8" s="170" t="str">
        <f>IFERROR(VLOOKUP(#REF!,【参考】算出区分!$C$2:$E$67,2,0),"")</f>
        <v/>
      </c>
    </row>
    <row r="9" spans="1:20" s="64" customFormat="1" ht="56.25" customHeight="1">
      <c r="B9" s="537" t="s">
        <v>792</v>
      </c>
      <c r="C9" s="538"/>
      <c r="D9" s="102"/>
      <c r="E9" s="102"/>
      <c r="F9" s="102"/>
      <c r="G9" s="102"/>
      <c r="H9" s="103">
        <f t="shared" si="0"/>
        <v>0</v>
      </c>
      <c r="I9" s="103">
        <f t="shared" si="1"/>
        <v>0</v>
      </c>
      <c r="J9" s="103">
        <f t="shared" ref="J9:J23" si="2">ROUNDDOWN(MIN(H9,I9),-3)</f>
        <v>0</v>
      </c>
      <c r="K9" s="102"/>
      <c r="L9" s="102"/>
      <c r="M9" s="102"/>
      <c r="N9" s="104" t="s">
        <v>743</v>
      </c>
      <c r="O9" s="117">
        <f t="shared" ref="O9:O23" si="3">ROUNDDOWN(MIN(J9,K9)/2,-3)</f>
        <v>0</v>
      </c>
      <c r="P9" s="105"/>
      <c r="Q9" s="117">
        <f t="shared" ref="Q9:Q28" si="4">P9-O9</f>
        <v>0</v>
      </c>
      <c r="R9" s="205"/>
      <c r="S9" s="258"/>
      <c r="T9" s="170" t="str">
        <f>IFERROR(VLOOKUP(#REF!,【参考】算出区分!$C$2:$E$67,2,0),"")</f>
        <v/>
      </c>
    </row>
    <row r="10" spans="1:20" s="64" customFormat="1" ht="56.25" customHeight="1">
      <c r="B10" s="537" t="s">
        <v>793</v>
      </c>
      <c r="C10" s="538"/>
      <c r="D10" s="102"/>
      <c r="E10" s="102"/>
      <c r="F10" s="102"/>
      <c r="G10" s="102"/>
      <c r="H10" s="103">
        <f t="shared" si="0"/>
        <v>0</v>
      </c>
      <c r="I10" s="103">
        <f t="shared" si="1"/>
        <v>0</v>
      </c>
      <c r="J10" s="103">
        <f t="shared" si="2"/>
        <v>0</v>
      </c>
      <c r="K10" s="102"/>
      <c r="L10" s="102"/>
      <c r="M10" s="102"/>
      <c r="N10" s="104" t="s">
        <v>743</v>
      </c>
      <c r="O10" s="117">
        <f t="shared" si="3"/>
        <v>0</v>
      </c>
      <c r="P10" s="105"/>
      <c r="Q10" s="117">
        <f t="shared" si="4"/>
        <v>0</v>
      </c>
      <c r="R10" s="205"/>
      <c r="S10" s="258"/>
      <c r="T10" s="170" t="str">
        <f>IFERROR(VLOOKUP(#REF!,【参考】算出区分!$C$2:$E$67,2,0),"")</f>
        <v/>
      </c>
    </row>
    <row r="11" spans="1:20" s="64" customFormat="1" ht="56.25" customHeight="1">
      <c r="B11" s="537" t="s">
        <v>794</v>
      </c>
      <c r="C11" s="538"/>
      <c r="D11" s="102"/>
      <c r="E11" s="102"/>
      <c r="F11" s="102"/>
      <c r="G11" s="102"/>
      <c r="H11" s="103">
        <f>MIN(F11,G11)</f>
        <v>0</v>
      </c>
      <c r="I11" s="103">
        <f>D11-E11</f>
        <v>0</v>
      </c>
      <c r="J11" s="103">
        <f t="shared" si="2"/>
        <v>0</v>
      </c>
      <c r="K11" s="102"/>
      <c r="L11" s="102"/>
      <c r="M11" s="102"/>
      <c r="N11" s="104" t="s">
        <v>743</v>
      </c>
      <c r="O11" s="117">
        <f t="shared" si="3"/>
        <v>0</v>
      </c>
      <c r="P11" s="105"/>
      <c r="Q11" s="117">
        <f t="shared" si="4"/>
        <v>0</v>
      </c>
      <c r="R11" s="205"/>
      <c r="S11" s="258"/>
      <c r="T11" s="170" t="str">
        <f>IFERROR(VLOOKUP(#REF!,【参考】算出区分!$C$2:$E$67,2,0),"")</f>
        <v/>
      </c>
    </row>
    <row r="12" spans="1:20" s="64" customFormat="1" ht="56.25" customHeight="1">
      <c r="B12" s="528" t="s">
        <v>795</v>
      </c>
      <c r="C12" s="529"/>
      <c r="D12" s="102"/>
      <c r="E12" s="102"/>
      <c r="F12" s="102"/>
      <c r="G12" s="102"/>
      <c r="H12" s="103">
        <f t="shared" ref="H12" si="5">MIN(F12,G12)</f>
        <v>0</v>
      </c>
      <c r="I12" s="103">
        <f t="shared" ref="I12" si="6">D12-E12</f>
        <v>0</v>
      </c>
      <c r="J12" s="103">
        <f t="shared" si="2"/>
        <v>0</v>
      </c>
      <c r="K12" s="102"/>
      <c r="L12" s="102"/>
      <c r="M12" s="102"/>
      <c r="N12" s="104" t="s">
        <v>743</v>
      </c>
      <c r="O12" s="117">
        <f t="shared" si="3"/>
        <v>0</v>
      </c>
      <c r="P12" s="105"/>
      <c r="Q12" s="117">
        <f t="shared" si="4"/>
        <v>0</v>
      </c>
      <c r="R12" s="205"/>
      <c r="S12" s="258"/>
      <c r="T12" s="170" t="str">
        <f>IFERROR(VLOOKUP(#REF!,[3]【参考】算出区分!$C$2:$E$67,2,0),"")</f>
        <v/>
      </c>
    </row>
    <row r="13" spans="1:20" s="64" customFormat="1" ht="56.25" customHeight="1">
      <c r="B13" s="528" t="s">
        <v>580</v>
      </c>
      <c r="C13" s="529"/>
      <c r="D13" s="102"/>
      <c r="E13" s="102"/>
      <c r="F13" s="102"/>
      <c r="G13" s="102"/>
      <c r="H13" s="103">
        <f t="shared" si="0"/>
        <v>0</v>
      </c>
      <c r="I13" s="103">
        <f t="shared" si="1"/>
        <v>0</v>
      </c>
      <c r="J13" s="103">
        <f t="shared" si="2"/>
        <v>0</v>
      </c>
      <c r="K13" s="102"/>
      <c r="L13" s="102"/>
      <c r="M13" s="102"/>
      <c r="N13" s="104" t="s">
        <v>743</v>
      </c>
      <c r="O13" s="117">
        <f t="shared" si="3"/>
        <v>0</v>
      </c>
      <c r="P13" s="105"/>
      <c r="Q13" s="117">
        <f t="shared" si="4"/>
        <v>0</v>
      </c>
      <c r="R13" s="205"/>
      <c r="S13" s="258"/>
      <c r="T13" s="170" t="str">
        <f>IFERROR(VLOOKUP(#REF!,【参考】算出区分!$C$2:$E$67,2,0),"")</f>
        <v/>
      </c>
    </row>
    <row r="14" spans="1:20" s="64" customFormat="1" ht="56.25" customHeight="1">
      <c r="B14" s="528" t="s">
        <v>582</v>
      </c>
      <c r="C14" s="529"/>
      <c r="D14" s="102"/>
      <c r="E14" s="102"/>
      <c r="F14" s="102"/>
      <c r="G14" s="102"/>
      <c r="H14" s="103">
        <f t="shared" si="0"/>
        <v>0</v>
      </c>
      <c r="I14" s="103">
        <f t="shared" si="1"/>
        <v>0</v>
      </c>
      <c r="J14" s="103">
        <f t="shared" si="2"/>
        <v>0</v>
      </c>
      <c r="K14" s="102"/>
      <c r="L14" s="102"/>
      <c r="M14" s="102"/>
      <c r="N14" s="104" t="s">
        <v>743</v>
      </c>
      <c r="O14" s="117">
        <f t="shared" si="3"/>
        <v>0</v>
      </c>
      <c r="P14" s="105"/>
      <c r="Q14" s="117">
        <f t="shared" si="4"/>
        <v>0</v>
      </c>
      <c r="R14" s="205"/>
      <c r="S14" s="258"/>
      <c r="T14" s="170" t="str">
        <f>IFERROR(VLOOKUP(#REF!,【参考】算出区分!$C$2:$E$67,2,0),"")</f>
        <v/>
      </c>
    </row>
    <row r="15" spans="1:20" s="64" customFormat="1" ht="56.25" customHeight="1">
      <c r="B15" s="528" t="s">
        <v>585</v>
      </c>
      <c r="C15" s="529"/>
      <c r="D15" s="102"/>
      <c r="E15" s="102"/>
      <c r="F15" s="102"/>
      <c r="G15" s="102"/>
      <c r="H15" s="103">
        <f>MIN(F15,G15)</f>
        <v>0</v>
      </c>
      <c r="I15" s="103">
        <f>D15-E15</f>
        <v>0</v>
      </c>
      <c r="J15" s="103">
        <f t="shared" si="2"/>
        <v>0</v>
      </c>
      <c r="K15" s="102"/>
      <c r="L15" s="102"/>
      <c r="M15" s="102"/>
      <c r="N15" s="104" t="s">
        <v>743</v>
      </c>
      <c r="O15" s="117">
        <f t="shared" si="3"/>
        <v>0</v>
      </c>
      <c r="P15" s="105"/>
      <c r="Q15" s="117">
        <f t="shared" si="4"/>
        <v>0</v>
      </c>
      <c r="R15" s="205"/>
      <c r="S15" s="258"/>
      <c r="T15" s="170" t="str">
        <f>IFERROR(VLOOKUP(#REF!,【参考】算出区分!$C$2:$E$67,2,0),"")</f>
        <v/>
      </c>
    </row>
    <row r="16" spans="1:20" s="64" customFormat="1" ht="56.25" customHeight="1">
      <c r="B16" s="530" t="s">
        <v>833</v>
      </c>
      <c r="C16" s="529"/>
      <c r="D16" s="102"/>
      <c r="E16" s="102"/>
      <c r="F16" s="102"/>
      <c r="G16" s="102"/>
      <c r="H16" s="103">
        <f>MIN(F16,G16)</f>
        <v>0</v>
      </c>
      <c r="I16" s="103">
        <f>D16-E16</f>
        <v>0</v>
      </c>
      <c r="J16" s="103">
        <f t="shared" ref="J16" si="7">ROUNDDOWN(MIN(H16,I16),-3)</f>
        <v>0</v>
      </c>
      <c r="K16" s="102"/>
      <c r="L16" s="102"/>
      <c r="M16" s="102"/>
      <c r="N16" s="104" t="s">
        <v>743</v>
      </c>
      <c r="O16" s="117">
        <f t="shared" si="3"/>
        <v>0</v>
      </c>
      <c r="P16" s="105"/>
      <c r="Q16" s="117">
        <f t="shared" si="4"/>
        <v>0</v>
      </c>
      <c r="R16" s="205"/>
      <c r="S16" s="258"/>
      <c r="T16" s="170"/>
    </row>
    <row r="17" spans="2:20" s="64" customFormat="1" ht="56.25" customHeight="1">
      <c r="B17" s="464"/>
      <c r="C17" s="464" t="s">
        <v>836</v>
      </c>
      <c r="D17" s="102"/>
      <c r="E17" s="102"/>
      <c r="F17" s="102"/>
      <c r="G17" s="102"/>
      <c r="H17" s="103">
        <f>MIN(F17,G17)</f>
        <v>0</v>
      </c>
      <c r="I17" s="103">
        <f>D17-E17</f>
        <v>0</v>
      </c>
      <c r="J17" s="103">
        <f t="shared" ref="J17" si="8">ROUNDDOWN(MIN(H17,I17),-3)</f>
        <v>0</v>
      </c>
      <c r="K17" s="102"/>
      <c r="L17" s="102"/>
      <c r="M17" s="102"/>
      <c r="N17" s="104" t="s">
        <v>743</v>
      </c>
      <c r="O17" s="117">
        <f t="shared" ref="O17" si="9">ROUNDDOWN(MIN(J17,K17)/2,-3)</f>
        <v>0</v>
      </c>
      <c r="P17" s="105"/>
      <c r="Q17" s="117">
        <f t="shared" ref="Q17" si="10">P17-O17</f>
        <v>0</v>
      </c>
      <c r="R17" s="205"/>
      <c r="S17" s="258"/>
      <c r="T17" s="170"/>
    </row>
    <row r="18" spans="2:20" s="64" customFormat="1" ht="56.25" customHeight="1">
      <c r="B18" s="528" t="s">
        <v>796</v>
      </c>
      <c r="C18" s="529"/>
      <c r="D18" s="102"/>
      <c r="E18" s="102"/>
      <c r="F18" s="102"/>
      <c r="G18" s="102"/>
      <c r="H18" s="103">
        <f>MIN(F18,G18)</f>
        <v>0</v>
      </c>
      <c r="I18" s="103">
        <f>D18-E18</f>
        <v>0</v>
      </c>
      <c r="J18" s="103">
        <f t="shared" si="2"/>
        <v>0</v>
      </c>
      <c r="K18" s="102"/>
      <c r="L18" s="102"/>
      <c r="M18" s="102"/>
      <c r="N18" s="104" t="s">
        <v>743</v>
      </c>
      <c r="O18" s="117">
        <f t="shared" si="3"/>
        <v>0</v>
      </c>
      <c r="P18" s="105"/>
      <c r="Q18" s="117">
        <f t="shared" si="4"/>
        <v>0</v>
      </c>
      <c r="R18" s="205"/>
      <c r="S18" s="258"/>
      <c r="T18" s="170" t="str">
        <f>IFERROR(VLOOKUP(#REF!,【参考】算出区分!$C$2:$E$67,2,0),"")</f>
        <v/>
      </c>
    </row>
    <row r="19" spans="2:20" s="64" customFormat="1" ht="56.25" customHeight="1">
      <c r="B19" s="528" t="s">
        <v>583</v>
      </c>
      <c r="C19" s="529"/>
      <c r="D19" s="102"/>
      <c r="E19" s="102"/>
      <c r="F19" s="102"/>
      <c r="G19" s="102"/>
      <c r="H19" s="103">
        <f t="shared" si="0"/>
        <v>0</v>
      </c>
      <c r="I19" s="103">
        <f t="shared" si="1"/>
        <v>0</v>
      </c>
      <c r="J19" s="103">
        <f t="shared" si="2"/>
        <v>0</v>
      </c>
      <c r="K19" s="102"/>
      <c r="L19" s="102"/>
      <c r="M19" s="102"/>
      <c r="N19" s="104" t="s">
        <v>743</v>
      </c>
      <c r="O19" s="117">
        <f t="shared" si="3"/>
        <v>0</v>
      </c>
      <c r="P19" s="105"/>
      <c r="Q19" s="117">
        <f t="shared" si="4"/>
        <v>0</v>
      </c>
      <c r="R19" s="205"/>
      <c r="S19" s="258"/>
      <c r="T19" s="170" t="str">
        <f>IFERROR(VLOOKUP(#REF!,【参考】算出区分!$C$2:$E$67,2,0),"")</f>
        <v/>
      </c>
    </row>
    <row r="20" spans="2:20" s="64" customFormat="1" ht="56.25" customHeight="1">
      <c r="B20" s="528" t="s">
        <v>797</v>
      </c>
      <c r="C20" s="529"/>
      <c r="D20" s="102"/>
      <c r="E20" s="102"/>
      <c r="F20" s="102"/>
      <c r="G20" s="102"/>
      <c r="H20" s="103">
        <f t="shared" si="0"/>
        <v>0</v>
      </c>
      <c r="I20" s="103">
        <f t="shared" si="1"/>
        <v>0</v>
      </c>
      <c r="J20" s="103">
        <f t="shared" si="2"/>
        <v>0</v>
      </c>
      <c r="K20" s="102"/>
      <c r="L20" s="102"/>
      <c r="M20" s="102"/>
      <c r="N20" s="104" t="s">
        <v>743</v>
      </c>
      <c r="O20" s="117">
        <f t="shared" si="3"/>
        <v>0</v>
      </c>
      <c r="P20" s="105"/>
      <c r="Q20" s="117">
        <f t="shared" si="4"/>
        <v>0</v>
      </c>
      <c r="R20" s="205"/>
      <c r="S20" s="258"/>
      <c r="T20" s="170" t="str">
        <f>IFERROR(VLOOKUP(#REF!,【参考】算出区分!$C$2:$E$67,2,0),"")</f>
        <v/>
      </c>
    </row>
    <row r="21" spans="2:20" s="64" customFormat="1" ht="56.25" customHeight="1">
      <c r="B21" s="528" t="s">
        <v>798</v>
      </c>
      <c r="C21" s="529"/>
      <c r="D21" s="102"/>
      <c r="E21" s="102"/>
      <c r="F21" s="102"/>
      <c r="G21" s="102"/>
      <c r="H21" s="103">
        <f>MIN(F21,G21)</f>
        <v>0</v>
      </c>
      <c r="I21" s="103">
        <f>D21-E21</f>
        <v>0</v>
      </c>
      <c r="J21" s="103">
        <f t="shared" si="2"/>
        <v>0</v>
      </c>
      <c r="K21" s="102"/>
      <c r="L21" s="102"/>
      <c r="M21" s="102"/>
      <c r="N21" s="104" t="s">
        <v>743</v>
      </c>
      <c r="O21" s="117">
        <f t="shared" si="3"/>
        <v>0</v>
      </c>
      <c r="P21" s="105"/>
      <c r="Q21" s="117">
        <f t="shared" si="4"/>
        <v>0</v>
      </c>
      <c r="R21" s="205"/>
      <c r="S21" s="258"/>
      <c r="T21" s="170" t="str">
        <f>IFERROR(VLOOKUP(#REF!,【参考】算出区分!$C$2:$E$67,2,0),"")</f>
        <v/>
      </c>
    </row>
    <row r="22" spans="2:20" s="64" customFormat="1" ht="56.25" customHeight="1">
      <c r="B22" s="528" t="s">
        <v>799</v>
      </c>
      <c r="C22" s="529"/>
      <c r="D22" s="102"/>
      <c r="E22" s="102"/>
      <c r="F22" s="102"/>
      <c r="G22" s="102"/>
      <c r="H22" s="103">
        <f>MIN(F22,G22)</f>
        <v>0</v>
      </c>
      <c r="I22" s="103">
        <f>D22-E22</f>
        <v>0</v>
      </c>
      <c r="J22" s="103">
        <f t="shared" si="2"/>
        <v>0</v>
      </c>
      <c r="K22" s="102"/>
      <c r="L22" s="102"/>
      <c r="M22" s="102"/>
      <c r="N22" s="104" t="s">
        <v>743</v>
      </c>
      <c r="O22" s="117">
        <f t="shared" si="3"/>
        <v>0</v>
      </c>
      <c r="P22" s="105"/>
      <c r="Q22" s="117">
        <f t="shared" si="4"/>
        <v>0</v>
      </c>
      <c r="R22" s="205"/>
      <c r="S22" s="258"/>
      <c r="T22" s="170" t="str">
        <f>IFERROR(VLOOKUP(#REF!,【参考】算出区分!$C$2:$E$67,2,0),"")</f>
        <v/>
      </c>
    </row>
    <row r="23" spans="2:20" s="64" customFormat="1" ht="56.25" customHeight="1">
      <c r="B23" s="528" t="s">
        <v>822</v>
      </c>
      <c r="C23" s="529"/>
      <c r="D23" s="106"/>
      <c r="E23" s="106"/>
      <c r="F23" s="106"/>
      <c r="G23" s="106"/>
      <c r="H23" s="206">
        <f t="shared" si="0"/>
        <v>0</v>
      </c>
      <c r="I23" s="206">
        <f t="shared" si="1"/>
        <v>0</v>
      </c>
      <c r="J23" s="206">
        <f t="shared" si="2"/>
        <v>0</v>
      </c>
      <c r="K23" s="106"/>
      <c r="L23" s="106"/>
      <c r="M23" s="106"/>
      <c r="N23" s="261" t="s">
        <v>743</v>
      </c>
      <c r="O23" s="262">
        <f t="shared" si="3"/>
        <v>0</v>
      </c>
      <c r="P23" s="252"/>
      <c r="Q23" s="262">
        <f t="shared" si="4"/>
        <v>0</v>
      </c>
      <c r="R23" s="253"/>
      <c r="S23" s="258"/>
      <c r="T23" s="170" t="str">
        <f>IFERROR(VLOOKUP(#REF!,【参考】算出区分!$C$2:$E$67,2,0),"")</f>
        <v/>
      </c>
    </row>
    <row r="24" spans="2:20" s="64" customFormat="1" ht="56.25" customHeight="1">
      <c r="B24" s="528" t="s">
        <v>819</v>
      </c>
      <c r="C24" s="529"/>
      <c r="D24" s="106"/>
      <c r="E24" s="106"/>
      <c r="F24" s="106"/>
      <c r="G24" s="106"/>
      <c r="H24" s="206">
        <f t="shared" ref="H24" si="11">MIN(F24,G24)</f>
        <v>0</v>
      </c>
      <c r="I24" s="206">
        <f t="shared" ref="I24" si="12">D24-E24</f>
        <v>0</v>
      </c>
      <c r="J24" s="206">
        <f t="shared" ref="J24" si="13">ROUNDDOWN(MIN(H24,I24),-3)</f>
        <v>0</v>
      </c>
      <c r="K24" s="106"/>
      <c r="L24" s="106"/>
      <c r="M24" s="106"/>
      <c r="N24" s="261" t="s">
        <v>743</v>
      </c>
      <c r="O24" s="262">
        <f t="shared" ref="O24" si="14">ROUNDDOWN(MIN(J24,K24)/2,-3)</f>
        <v>0</v>
      </c>
      <c r="P24" s="252"/>
      <c r="Q24" s="262">
        <f t="shared" ref="Q24" si="15">P24-O24</f>
        <v>0</v>
      </c>
      <c r="R24" s="253"/>
      <c r="S24" s="258"/>
      <c r="T24" s="355"/>
    </row>
    <row r="25" spans="2:20" s="64" customFormat="1" ht="56.25" customHeight="1">
      <c r="B25" s="528" t="s">
        <v>825</v>
      </c>
      <c r="C25" s="529"/>
      <c r="D25" s="106"/>
      <c r="E25" s="106"/>
      <c r="F25" s="106"/>
      <c r="G25" s="106"/>
      <c r="H25" s="206">
        <f t="shared" ref="H25" si="16">MIN(F25,G25)</f>
        <v>0</v>
      </c>
      <c r="I25" s="206">
        <f t="shared" ref="I25" si="17">D25-E25</f>
        <v>0</v>
      </c>
      <c r="J25" s="206">
        <f t="shared" ref="J25" si="18">ROUNDDOWN(MIN(H25,I25),-3)</f>
        <v>0</v>
      </c>
      <c r="K25" s="106"/>
      <c r="L25" s="106"/>
      <c r="M25" s="106"/>
      <c r="N25" s="261" t="s">
        <v>743</v>
      </c>
      <c r="O25" s="262">
        <f t="shared" ref="O25" si="19">ROUNDDOWN(MIN(J25,K25)/2,-3)</f>
        <v>0</v>
      </c>
      <c r="P25" s="252"/>
      <c r="Q25" s="262">
        <f t="shared" ref="Q25" si="20">P25-O25</f>
        <v>0</v>
      </c>
      <c r="R25" s="253"/>
      <c r="S25" s="258"/>
      <c r="T25" s="355"/>
    </row>
    <row r="26" spans="2:20" s="64" customFormat="1" ht="56.25" customHeight="1">
      <c r="B26" s="528" t="s">
        <v>834</v>
      </c>
      <c r="C26" s="529"/>
      <c r="D26" s="106"/>
      <c r="E26" s="106"/>
      <c r="F26" s="106"/>
      <c r="G26" s="106"/>
      <c r="H26" s="206">
        <f t="shared" ref="H26" si="21">MIN(F26,G26)</f>
        <v>0</v>
      </c>
      <c r="I26" s="206">
        <f t="shared" ref="I26" si="22">D26-E26</f>
        <v>0</v>
      </c>
      <c r="J26" s="206">
        <f t="shared" ref="J26" si="23">ROUNDDOWN(MIN(H26,I26),-3)</f>
        <v>0</v>
      </c>
      <c r="K26" s="106"/>
      <c r="L26" s="106"/>
      <c r="M26" s="106"/>
      <c r="N26" s="261" t="s">
        <v>743</v>
      </c>
      <c r="O26" s="262">
        <f t="shared" ref="O26" si="24">ROUNDDOWN(MIN(J26,K26)/2,-3)</f>
        <v>0</v>
      </c>
      <c r="P26" s="252"/>
      <c r="Q26" s="262">
        <f t="shared" ref="Q26" si="25">P26-O26</f>
        <v>0</v>
      </c>
      <c r="R26" s="442"/>
      <c r="S26" s="258"/>
      <c r="T26" s="355"/>
    </row>
    <row r="27" spans="2:20" s="64" customFormat="1" ht="56.25" customHeight="1">
      <c r="B27" s="537" t="s">
        <v>801</v>
      </c>
      <c r="C27" s="538"/>
      <c r="D27" s="106"/>
      <c r="E27" s="106"/>
      <c r="F27" s="106"/>
      <c r="G27" s="106"/>
      <c r="H27" s="206">
        <f t="shared" ref="H27:H28" si="26">MIN(F27,G27)</f>
        <v>0</v>
      </c>
      <c r="I27" s="206">
        <f t="shared" ref="I27:I28" si="27">D27-E27</f>
        <v>0</v>
      </c>
      <c r="J27" s="206">
        <f t="shared" ref="J27:J28" si="28">ROUNDDOWN(MIN(H27,I27),-3)</f>
        <v>0</v>
      </c>
      <c r="K27" s="106"/>
      <c r="L27" s="106"/>
      <c r="M27" s="106"/>
      <c r="N27" s="261" t="s">
        <v>763</v>
      </c>
      <c r="O27" s="262">
        <f t="shared" ref="O27:O28" si="29">ROUNDDOWN(MIN(J27,K27)/2,-3)</f>
        <v>0</v>
      </c>
      <c r="P27" s="252"/>
      <c r="Q27" s="262">
        <f t="shared" si="4"/>
        <v>0</v>
      </c>
      <c r="R27" s="443"/>
      <c r="S27" s="258"/>
      <c r="T27" s="355"/>
    </row>
    <row r="28" spans="2:20" s="64" customFormat="1" ht="56.25" customHeight="1">
      <c r="B28" s="537" t="s">
        <v>802</v>
      </c>
      <c r="C28" s="538"/>
      <c r="D28" s="102"/>
      <c r="E28" s="102"/>
      <c r="F28" s="102"/>
      <c r="G28" s="102"/>
      <c r="H28" s="103">
        <f t="shared" si="26"/>
        <v>0</v>
      </c>
      <c r="I28" s="103">
        <f t="shared" si="27"/>
        <v>0</v>
      </c>
      <c r="J28" s="103">
        <f t="shared" si="28"/>
        <v>0</v>
      </c>
      <c r="K28" s="102"/>
      <c r="L28" s="102"/>
      <c r="M28" s="102"/>
      <c r="N28" s="104" t="s">
        <v>763</v>
      </c>
      <c r="O28" s="117">
        <f t="shared" si="29"/>
        <v>0</v>
      </c>
      <c r="P28" s="105"/>
      <c r="Q28" s="117">
        <f t="shared" si="4"/>
        <v>0</v>
      </c>
      <c r="R28" s="354"/>
      <c r="S28" s="258"/>
      <c r="T28" s="355"/>
    </row>
    <row r="29" spans="2:20" s="64" customFormat="1" ht="56.25" customHeight="1">
      <c r="B29" s="537" t="s">
        <v>803</v>
      </c>
      <c r="C29" s="538"/>
      <c r="D29" s="102"/>
      <c r="E29" s="102"/>
      <c r="F29" s="102"/>
      <c r="G29" s="102"/>
      <c r="H29" s="103">
        <f t="shared" ref="H29" si="30">MIN(F29,G29)</f>
        <v>0</v>
      </c>
      <c r="I29" s="103">
        <f t="shared" ref="I29" si="31">D29-E29</f>
        <v>0</v>
      </c>
      <c r="J29" s="103">
        <f t="shared" ref="J29" si="32">ROUNDDOWN(MIN(H29,I29),-3)</f>
        <v>0</v>
      </c>
      <c r="K29" s="102"/>
      <c r="L29" s="102"/>
      <c r="M29" s="102"/>
      <c r="N29" s="104" t="s">
        <v>744</v>
      </c>
      <c r="O29" s="117">
        <f t="shared" ref="O29" si="33">ROUNDDOWN(MIN(J29,K29)/2,-3)</f>
        <v>0</v>
      </c>
      <c r="P29" s="105"/>
      <c r="Q29" s="117">
        <f t="shared" ref="Q29" si="34">P29-O29</f>
        <v>0</v>
      </c>
      <c r="R29" s="354"/>
      <c r="S29" s="258"/>
      <c r="T29" s="355"/>
    </row>
    <row r="30" spans="2:20" s="64" customFormat="1" ht="56.25" customHeight="1">
      <c r="B30" s="616" t="s">
        <v>847</v>
      </c>
      <c r="C30" s="617"/>
      <c r="D30" s="102"/>
      <c r="E30" s="102"/>
      <c r="F30" s="102"/>
      <c r="G30" s="102"/>
      <c r="H30" s="103">
        <f t="shared" ref="H30" si="35">MIN(F30,G30)</f>
        <v>0</v>
      </c>
      <c r="I30" s="103">
        <f t="shared" ref="I30" si="36">D30-E30</f>
        <v>0</v>
      </c>
      <c r="J30" s="103">
        <f t="shared" ref="J30" si="37">ROUNDDOWN(MIN(H30,I30),-3)</f>
        <v>0</v>
      </c>
      <c r="K30" s="102"/>
      <c r="L30" s="102"/>
      <c r="M30" s="102"/>
      <c r="N30" s="104" t="s">
        <v>744</v>
      </c>
      <c r="O30" s="117">
        <f t="shared" ref="O30" si="38">ROUNDDOWN(MIN(J30,K30)/2,-3)</f>
        <v>0</v>
      </c>
      <c r="P30" s="105"/>
      <c r="Q30" s="117">
        <f t="shared" ref="Q30" si="39">P30-O30</f>
        <v>0</v>
      </c>
      <c r="R30" s="354"/>
      <c r="S30" s="258"/>
      <c r="T30" s="355"/>
    </row>
    <row r="31" spans="2:20" s="64" customFormat="1" ht="56.25" customHeight="1">
      <c r="B31" s="509" t="s">
        <v>9</v>
      </c>
      <c r="C31" s="511"/>
      <c r="D31" s="103">
        <f>SUM(D8:D16)+SUM(D18:D30)</f>
        <v>0</v>
      </c>
      <c r="E31" s="103">
        <f t="shared" ref="E31:Q31" si="40">SUM(E8:E16)+SUM(E18:E30)</f>
        <v>0</v>
      </c>
      <c r="F31" s="103">
        <f t="shared" si="40"/>
        <v>0</v>
      </c>
      <c r="G31" s="103">
        <f t="shared" si="40"/>
        <v>0</v>
      </c>
      <c r="H31" s="103">
        <f t="shared" si="40"/>
        <v>0</v>
      </c>
      <c r="I31" s="103">
        <f t="shared" si="40"/>
        <v>0</v>
      </c>
      <c r="J31" s="103">
        <f t="shared" si="40"/>
        <v>0</v>
      </c>
      <c r="K31" s="103">
        <f t="shared" si="40"/>
        <v>0</v>
      </c>
      <c r="L31" s="103">
        <f t="shared" si="40"/>
        <v>0</v>
      </c>
      <c r="M31" s="103">
        <f t="shared" si="40"/>
        <v>0</v>
      </c>
      <c r="N31" s="103"/>
      <c r="O31" s="103">
        <f t="shared" si="40"/>
        <v>0</v>
      </c>
      <c r="P31" s="103">
        <f t="shared" si="40"/>
        <v>0</v>
      </c>
      <c r="Q31" s="103">
        <f t="shared" si="40"/>
        <v>0</v>
      </c>
      <c r="R31" s="257"/>
    </row>
    <row r="32" spans="2:20" ht="3" customHeight="1">
      <c r="P32" s="307"/>
      <c r="Q32" s="307"/>
    </row>
    <row r="33" spans="16:17" ht="12.75" customHeight="1">
      <c r="P33" s="306"/>
      <c r="Q33" s="306"/>
    </row>
    <row r="34" spans="16:17" ht="12.75" customHeight="1">
      <c r="P34" s="306"/>
      <c r="Q34" s="306"/>
    </row>
    <row r="35" spans="16:17" ht="12.75" customHeight="1">
      <c r="P35" s="305"/>
      <c r="Q35" s="306"/>
    </row>
    <row r="36" spans="16:17">
      <c r="P36" s="305"/>
      <c r="Q36" s="306"/>
    </row>
    <row r="37" spans="16:17">
      <c r="P37" s="305"/>
      <c r="Q37" s="306"/>
    </row>
    <row r="38" spans="16:17">
      <c r="P38" s="305"/>
      <c r="Q38" s="306"/>
    </row>
    <row r="39" spans="16:17">
      <c r="P39" s="305"/>
      <c r="Q39" s="306"/>
    </row>
    <row r="40" spans="16:17">
      <c r="P40" s="305"/>
      <c r="Q40" s="306"/>
    </row>
    <row r="41" spans="16:17">
      <c r="P41" s="306"/>
      <c r="Q41" s="306"/>
    </row>
    <row r="42" spans="16:17">
      <c r="P42" s="68"/>
      <c r="Q42" s="68"/>
    </row>
    <row r="43" spans="16:17">
      <c r="P43" s="68"/>
      <c r="Q43" s="68"/>
    </row>
    <row r="44" spans="16:17">
      <c r="P44" s="68"/>
      <c r="Q44" s="68"/>
    </row>
    <row r="45" spans="16:17">
      <c r="P45" s="68"/>
      <c r="Q45" s="68"/>
    </row>
    <row r="46" spans="16:17">
      <c r="P46" s="68"/>
      <c r="Q46" s="68"/>
    </row>
    <row r="47" spans="16:17">
      <c r="P47" s="68"/>
      <c r="Q47" s="68"/>
    </row>
    <row r="48" spans="16:17">
      <c r="P48" s="68"/>
      <c r="Q48" s="68"/>
    </row>
    <row r="49" spans="16:17">
      <c r="P49" s="201"/>
      <c r="Q49" s="201"/>
    </row>
    <row r="50" spans="16:17">
      <c r="P50" s="201"/>
      <c r="Q50" s="201"/>
    </row>
    <row r="51" spans="16:17">
      <c r="P51" s="201"/>
      <c r="Q51" s="201"/>
    </row>
    <row r="52" spans="16:17">
      <c r="P52" s="201"/>
      <c r="Q52" s="201"/>
    </row>
    <row r="53" spans="16:17">
      <c r="P53" s="201"/>
      <c r="Q53" s="201"/>
    </row>
    <row r="54" spans="16:17">
      <c r="P54" s="201"/>
      <c r="Q54" s="201"/>
    </row>
    <row r="55" spans="16:17">
      <c r="P55" s="201"/>
      <c r="Q55" s="201"/>
    </row>
    <row r="56" spans="16:17">
      <c r="P56" s="201"/>
      <c r="Q56" s="201"/>
    </row>
    <row r="57" spans="16:17">
      <c r="P57" s="201"/>
      <c r="Q57" s="201"/>
    </row>
    <row r="58" spans="16:17">
      <c r="P58" s="68"/>
      <c r="Q58" s="68"/>
    </row>
  </sheetData>
  <customSheetViews>
    <customSheetView guid="{9B008D34-F000-412D-B848-95502D7DC370}" scale="60" showPageBreaks="1" printArea="1" hiddenColumns="1" view="pageBreakPreview">
      <pane xSplit="2" ySplit="7" topLeftCell="C22" activePane="bottomRight" state="frozen"/>
      <selection pane="bottomRight" activeCell="F20" sqref="F20"/>
      <rowBreaks count="1" manualBreakCount="1">
        <brk id="30" min="1" max="16" man="1"/>
      </rowBreaks>
      <pageMargins left="0.19685039370078741" right="0.19685039370078741" top="0.19685039370078741" bottom="0.19685039370078741" header="0.11811023622047245" footer="0.11811023622047245"/>
      <printOptions horizontalCentered="1" verticalCentered="1"/>
      <pageSetup paperSize="9" scale="39" orientation="landscape" blackAndWhite="1" r:id="rId1"/>
    </customSheetView>
  </customSheetViews>
  <mergeCells count="26">
    <mergeCell ref="B2:R2"/>
    <mergeCell ref="N3:R3"/>
    <mergeCell ref="B5:C5"/>
    <mergeCell ref="B14:C14"/>
    <mergeCell ref="B15:C15"/>
    <mergeCell ref="B8:C8"/>
    <mergeCell ref="B9:C9"/>
    <mergeCell ref="B10:C10"/>
    <mergeCell ref="B11:C11"/>
    <mergeCell ref="B12:C12"/>
    <mergeCell ref="B13:C13"/>
    <mergeCell ref="B16:C16"/>
    <mergeCell ref="B18:C18"/>
    <mergeCell ref="B19:C19"/>
    <mergeCell ref="B20:C20"/>
    <mergeCell ref="B21:C21"/>
    <mergeCell ref="B27:C27"/>
    <mergeCell ref="B28:C28"/>
    <mergeCell ref="B29:C29"/>
    <mergeCell ref="B31:C31"/>
    <mergeCell ref="B22:C22"/>
    <mergeCell ref="B23:C23"/>
    <mergeCell ref="B24:C24"/>
    <mergeCell ref="B26:C26"/>
    <mergeCell ref="B25:C25"/>
    <mergeCell ref="B30:C30"/>
  </mergeCells>
  <phoneticPr fontId="2"/>
  <printOptions horizontalCentered="1"/>
  <pageMargins left="0.98425196850393704" right="0.98425196850393704" top="0.98425196850393704" bottom="0.98425196850393704" header="0.31496062992125984" footer="0.31496062992125984"/>
  <pageSetup paperSize="9" scale="26" orientation="portrait" r:id="rId2"/>
  <rowBreaks count="1" manualBreakCount="1">
    <brk id="31" min="1" max="16"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topLeftCell="A4" zoomScaleNormal="100" zoomScaleSheetLayoutView="100" workbookViewId="0">
      <selection activeCell="D6" sqref="D6"/>
    </sheetView>
  </sheetViews>
  <sheetFormatPr defaultColWidth="9" defaultRowHeight="18" customHeight="1"/>
  <cols>
    <col min="1" max="16384" width="9" style="21"/>
  </cols>
  <sheetData>
    <row r="1" spans="1:9" ht="18" customHeight="1">
      <c r="A1" s="21" t="s">
        <v>676</v>
      </c>
    </row>
    <row r="3" spans="1:9" ht="18" customHeight="1">
      <c r="H3" s="299"/>
      <c r="I3" s="300" t="s">
        <v>4</v>
      </c>
    </row>
    <row r="4" spans="1:9" ht="18" customHeight="1">
      <c r="H4" s="299"/>
      <c r="I4" s="300" t="s">
        <v>5</v>
      </c>
    </row>
    <row r="7" spans="1:9" ht="18" customHeight="1">
      <c r="A7" s="21" t="s">
        <v>28</v>
      </c>
    </row>
    <row r="10" spans="1:9" ht="18" customHeight="1">
      <c r="F10" s="24"/>
      <c r="G10" s="24"/>
      <c r="H10" s="24"/>
    </row>
    <row r="11" spans="1:9" ht="18" customHeight="1">
      <c r="F11" s="485" t="s">
        <v>667</v>
      </c>
      <c r="G11" s="485"/>
      <c r="H11" s="485"/>
    </row>
    <row r="12" spans="1:9" ht="18" customHeight="1">
      <c r="F12" s="24"/>
      <c r="G12" s="24"/>
      <c r="H12" s="24"/>
    </row>
    <row r="15" spans="1:9" ht="18" customHeight="1">
      <c r="A15" s="25" t="s">
        <v>29</v>
      </c>
      <c r="B15" s="25"/>
      <c r="C15" s="25"/>
      <c r="D15" s="25"/>
      <c r="E15" s="25"/>
      <c r="F15" s="25"/>
      <c r="G15" s="25"/>
      <c r="H15" s="25"/>
      <c r="I15" s="25"/>
    </row>
    <row r="18" spans="1:9" ht="18" customHeight="1">
      <c r="A18" s="484" t="s">
        <v>845</v>
      </c>
      <c r="B18" s="484"/>
      <c r="C18" s="484"/>
      <c r="D18" s="484"/>
      <c r="E18" s="484"/>
      <c r="F18" s="484"/>
      <c r="G18" s="484"/>
      <c r="H18" s="484"/>
      <c r="I18" s="484"/>
    </row>
    <row r="19" spans="1:9" ht="18" customHeight="1">
      <c r="A19" s="484"/>
      <c r="B19" s="484"/>
      <c r="C19" s="484"/>
      <c r="D19" s="484"/>
      <c r="E19" s="484"/>
      <c r="F19" s="484"/>
      <c r="G19" s="484"/>
      <c r="H19" s="484"/>
      <c r="I19" s="484"/>
    </row>
    <row r="20" spans="1:9" ht="21" customHeight="1">
      <c r="A20" s="484"/>
      <c r="B20" s="484"/>
      <c r="C20" s="484"/>
      <c r="D20" s="484"/>
      <c r="E20" s="484"/>
      <c r="F20" s="484"/>
      <c r="G20" s="484"/>
      <c r="H20" s="484"/>
      <c r="I20" s="484"/>
    </row>
    <row r="22" spans="1:9" ht="18" customHeight="1">
      <c r="A22" s="25" t="s">
        <v>30</v>
      </c>
      <c r="B22" s="25"/>
      <c r="C22" s="25"/>
      <c r="D22" s="25"/>
      <c r="E22" s="25"/>
      <c r="F22" s="25"/>
      <c r="G22" s="25"/>
      <c r="H22" s="25"/>
      <c r="I22" s="25"/>
    </row>
    <row r="24" spans="1:9" ht="18" customHeight="1">
      <c r="A24" s="21" t="s">
        <v>31</v>
      </c>
    </row>
    <row r="26" spans="1:9" ht="18" customHeight="1">
      <c r="A26" s="619" t="s">
        <v>677</v>
      </c>
      <c r="B26" s="619"/>
      <c r="C26" s="619"/>
      <c r="D26" s="619"/>
      <c r="E26" s="619"/>
      <c r="F26" s="619"/>
      <c r="G26" s="619"/>
      <c r="H26" s="619"/>
      <c r="I26" s="619"/>
    </row>
    <row r="27" spans="1:9" ht="18" customHeight="1">
      <c r="A27" s="619"/>
      <c r="B27" s="619"/>
      <c r="C27" s="619"/>
      <c r="D27" s="619"/>
      <c r="E27" s="619"/>
      <c r="F27" s="619"/>
      <c r="G27" s="619"/>
      <c r="H27" s="619"/>
      <c r="I27" s="619"/>
    </row>
    <row r="28" spans="1:9" ht="18" customHeight="1">
      <c r="G28" s="620" t="s">
        <v>32</v>
      </c>
      <c r="H28" s="620"/>
      <c r="I28" s="620"/>
    </row>
    <row r="30" spans="1:9" ht="18" customHeight="1">
      <c r="A30" s="619" t="s">
        <v>678</v>
      </c>
      <c r="B30" s="619"/>
      <c r="C30" s="619"/>
      <c r="D30" s="619"/>
      <c r="E30" s="619"/>
      <c r="F30" s="619"/>
      <c r="G30" s="619"/>
      <c r="H30" s="619"/>
      <c r="I30" s="619"/>
    </row>
    <row r="31" spans="1:9" ht="18" customHeight="1">
      <c r="A31" s="619"/>
      <c r="B31" s="619"/>
      <c r="C31" s="619"/>
      <c r="D31" s="619"/>
      <c r="E31" s="619"/>
      <c r="F31" s="619"/>
      <c r="G31" s="619"/>
      <c r="H31" s="619"/>
      <c r="I31" s="619"/>
    </row>
    <row r="32" spans="1:9" ht="18" customHeight="1">
      <c r="G32" s="620" t="s">
        <v>32</v>
      </c>
      <c r="H32" s="620"/>
      <c r="I32" s="620"/>
    </row>
    <row r="34" spans="1:9" ht="27" customHeight="1">
      <c r="A34" s="619" t="s">
        <v>679</v>
      </c>
      <c r="B34" s="619"/>
      <c r="C34" s="619"/>
      <c r="D34" s="619"/>
      <c r="E34" s="619"/>
      <c r="F34" s="619"/>
      <c r="G34" s="619"/>
      <c r="H34" s="619"/>
      <c r="I34" s="619"/>
    </row>
    <row r="35" spans="1:9" ht="27" customHeight="1">
      <c r="A35" s="619"/>
      <c r="B35" s="619"/>
      <c r="C35" s="619"/>
      <c r="D35" s="619"/>
      <c r="E35" s="619"/>
      <c r="F35" s="619"/>
      <c r="G35" s="619"/>
      <c r="H35" s="619"/>
      <c r="I35" s="619"/>
    </row>
  </sheetData>
  <customSheetViews>
    <customSheetView guid="{9B008D34-F000-412D-B848-95502D7DC370}" showPageBreaks="1" fitToPage="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topLeftCell="A10" zoomScaleNormal="100" zoomScaleSheetLayoutView="100" workbookViewId="0">
      <selection activeCell="B21" sqref="B21"/>
    </sheetView>
  </sheetViews>
  <sheetFormatPr defaultColWidth="9" defaultRowHeight="18" customHeight="1"/>
  <cols>
    <col min="1" max="16384" width="9" style="21"/>
  </cols>
  <sheetData>
    <row r="1" spans="1:9" ht="18" customHeight="1">
      <c r="A1" s="21" t="s">
        <v>680</v>
      </c>
    </row>
    <row r="3" spans="1:9" ht="18" customHeight="1">
      <c r="H3" s="299"/>
      <c r="I3" s="300" t="s">
        <v>4</v>
      </c>
    </row>
    <row r="4" spans="1:9" ht="18" customHeight="1">
      <c r="H4" s="299"/>
      <c r="I4" s="300" t="s">
        <v>5</v>
      </c>
    </row>
    <row r="6" spans="1:9" ht="18" customHeight="1">
      <c r="A6" s="21" t="s">
        <v>681</v>
      </c>
      <c r="B6" s="26"/>
    </row>
    <row r="7" spans="1:9" ht="18" customHeight="1">
      <c r="A7" s="621" t="s">
        <v>682</v>
      </c>
      <c r="B7" s="621"/>
      <c r="C7" s="621"/>
      <c r="D7" s="125" t="s">
        <v>683</v>
      </c>
    </row>
    <row r="8" spans="1:9" ht="18" customHeight="1">
      <c r="A8" s="21" t="s">
        <v>684</v>
      </c>
      <c r="B8" s="26"/>
    </row>
    <row r="9" spans="1:9" ht="18" customHeight="1">
      <c r="F9" s="24"/>
      <c r="G9" s="24"/>
      <c r="H9" s="24"/>
    </row>
    <row r="10" spans="1:9" ht="18" customHeight="1">
      <c r="F10" s="485" t="s">
        <v>685</v>
      </c>
      <c r="G10" s="485"/>
      <c r="H10" s="485"/>
    </row>
    <row r="11" spans="1:9" ht="18" customHeight="1">
      <c r="F11" s="24"/>
      <c r="G11" s="24"/>
      <c r="H11" s="24"/>
    </row>
    <row r="14" spans="1:9" ht="18" customHeight="1">
      <c r="A14" s="25" t="s">
        <v>29</v>
      </c>
      <c r="B14" s="25"/>
      <c r="C14" s="25"/>
      <c r="D14" s="25"/>
      <c r="E14" s="25"/>
      <c r="F14" s="25"/>
      <c r="G14" s="25"/>
      <c r="H14" s="25"/>
      <c r="I14" s="25"/>
    </row>
    <row r="17" spans="1:9" ht="18" customHeight="1">
      <c r="A17" s="484" t="s">
        <v>686</v>
      </c>
      <c r="B17" s="484"/>
      <c r="C17" s="484"/>
      <c r="D17" s="484"/>
      <c r="E17" s="484"/>
      <c r="F17" s="484"/>
      <c r="G17" s="484"/>
      <c r="H17" s="484"/>
      <c r="I17" s="484"/>
    </row>
    <row r="18" spans="1:9" ht="18" customHeight="1">
      <c r="A18" s="484"/>
      <c r="B18" s="484"/>
      <c r="C18" s="484"/>
      <c r="D18" s="484"/>
      <c r="E18" s="484"/>
      <c r="F18" s="484"/>
      <c r="G18" s="484"/>
      <c r="H18" s="484"/>
      <c r="I18" s="484"/>
    </row>
    <row r="20" spans="1:9" ht="18" customHeight="1">
      <c r="A20" s="25" t="s">
        <v>30</v>
      </c>
      <c r="B20" s="25"/>
      <c r="C20" s="25"/>
      <c r="D20" s="25"/>
      <c r="E20" s="25"/>
      <c r="F20" s="25"/>
      <c r="G20" s="25"/>
      <c r="H20" s="25"/>
      <c r="I20" s="25"/>
    </row>
    <row r="22" spans="1:9" ht="18" customHeight="1">
      <c r="A22" s="21" t="s">
        <v>31</v>
      </c>
    </row>
    <row r="24" spans="1:9" ht="18" customHeight="1">
      <c r="A24" s="619" t="s">
        <v>687</v>
      </c>
      <c r="B24" s="619"/>
      <c r="C24" s="619"/>
      <c r="D24" s="619"/>
      <c r="E24" s="619"/>
      <c r="F24" s="619"/>
      <c r="G24" s="619"/>
      <c r="H24" s="619"/>
      <c r="I24" s="619"/>
    </row>
    <row r="25" spans="1:9" ht="18" customHeight="1">
      <c r="A25" s="619"/>
      <c r="B25" s="619"/>
      <c r="C25" s="619"/>
      <c r="D25" s="619"/>
      <c r="E25" s="619"/>
      <c r="F25" s="619"/>
      <c r="G25" s="619"/>
      <c r="H25" s="619"/>
      <c r="I25" s="619"/>
    </row>
    <row r="26" spans="1:9" ht="18" customHeight="1">
      <c r="A26" s="28"/>
      <c r="B26" s="28"/>
      <c r="C26" s="28"/>
      <c r="D26" s="28"/>
      <c r="E26" s="28"/>
      <c r="F26" s="28"/>
      <c r="G26" s="620" t="s">
        <v>32</v>
      </c>
      <c r="H26" s="620"/>
      <c r="I26" s="620"/>
    </row>
    <row r="27" spans="1:9" ht="18" customHeight="1">
      <c r="A27" s="28"/>
      <c r="B27" s="28"/>
      <c r="C27" s="28"/>
      <c r="D27" s="28"/>
      <c r="E27" s="28"/>
      <c r="F27" s="28"/>
      <c r="G27" s="28"/>
      <c r="H27" s="28"/>
      <c r="I27" s="126"/>
    </row>
    <row r="28" spans="1:9" ht="18" customHeight="1">
      <c r="A28" s="622" t="s">
        <v>688</v>
      </c>
      <c r="B28" s="622"/>
      <c r="C28" s="622"/>
      <c r="D28" s="622"/>
      <c r="E28" s="622"/>
      <c r="F28" s="622"/>
      <c r="G28" s="622"/>
      <c r="H28" s="622"/>
      <c r="I28" s="622"/>
    </row>
    <row r="29" spans="1:9" ht="18" customHeight="1">
      <c r="A29" s="622"/>
      <c r="B29" s="622"/>
      <c r="C29" s="622"/>
      <c r="D29" s="622"/>
      <c r="E29" s="622"/>
      <c r="F29" s="622"/>
      <c r="G29" s="622"/>
      <c r="H29" s="622"/>
      <c r="I29" s="622"/>
    </row>
    <row r="30" spans="1:9" ht="18" customHeight="1">
      <c r="A30" s="28"/>
      <c r="B30" s="28"/>
      <c r="C30" s="28"/>
      <c r="D30" s="28"/>
      <c r="E30" s="28"/>
      <c r="F30" s="28"/>
      <c r="G30" s="620" t="s">
        <v>32</v>
      </c>
      <c r="H30" s="620"/>
      <c r="I30" s="620"/>
    </row>
    <row r="32" spans="1:9" ht="27" customHeight="1">
      <c r="A32" s="619" t="s">
        <v>689</v>
      </c>
      <c r="B32" s="619"/>
      <c r="C32" s="619"/>
      <c r="D32" s="619"/>
      <c r="E32" s="619"/>
      <c r="F32" s="619"/>
      <c r="G32" s="619"/>
      <c r="H32" s="619"/>
      <c r="I32" s="619"/>
    </row>
    <row r="33" spans="1:9" ht="27" customHeight="1">
      <c r="A33" s="619"/>
      <c r="B33" s="619"/>
      <c r="C33" s="619"/>
      <c r="D33" s="619"/>
      <c r="E33" s="619"/>
      <c r="F33" s="619"/>
      <c r="G33" s="619"/>
      <c r="H33" s="619"/>
      <c r="I33" s="619"/>
    </row>
  </sheetData>
  <customSheetViews>
    <customSheetView guid="{9B008D34-F000-412D-B848-95502D7DC370}" showPageBreaks="1" fitToPage="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0"/>
  <sheetViews>
    <sheetView view="pageBreakPreview" zoomScaleNormal="100" zoomScaleSheetLayoutView="100" workbookViewId="0">
      <selection activeCell="B10" sqref="B10"/>
    </sheetView>
  </sheetViews>
  <sheetFormatPr defaultColWidth="9" defaultRowHeight="18" customHeight="1"/>
  <cols>
    <col min="1" max="8" width="9" style="21"/>
    <col min="9" max="9" width="9" style="21" customWidth="1"/>
    <col min="10" max="16384" width="9" style="21"/>
  </cols>
  <sheetData>
    <row r="1" spans="1:9" ht="18" customHeight="1">
      <c r="A1" s="132" t="s">
        <v>757</v>
      </c>
    </row>
    <row r="3" spans="1:9" ht="18" customHeight="1">
      <c r="H3" s="299"/>
      <c r="I3" s="300" t="s">
        <v>4</v>
      </c>
    </row>
    <row r="4" spans="1:9" ht="18" customHeight="1">
      <c r="H4" s="483" t="s">
        <v>143</v>
      </c>
      <c r="I4" s="483"/>
    </row>
    <row r="7" spans="1:9" ht="18" customHeight="1">
      <c r="A7" s="21" t="s">
        <v>6</v>
      </c>
    </row>
    <row r="10" spans="1:9" ht="18" customHeight="1">
      <c r="E10" s="24"/>
      <c r="F10" s="24"/>
      <c r="G10" s="24"/>
      <c r="H10" s="24"/>
    </row>
    <row r="11" spans="1:9" ht="18" customHeight="1">
      <c r="E11" s="24"/>
      <c r="F11" s="485" t="s">
        <v>205</v>
      </c>
      <c r="G11" s="485"/>
      <c r="H11" s="485"/>
    </row>
    <row r="12" spans="1:9" ht="18" customHeight="1">
      <c r="E12" s="24"/>
      <c r="F12" s="24"/>
      <c r="G12" s="24"/>
      <c r="H12" s="24"/>
    </row>
    <row r="16" spans="1:9" ht="18" customHeight="1">
      <c r="A16" s="484" t="s">
        <v>839</v>
      </c>
      <c r="B16" s="484"/>
      <c r="C16" s="484"/>
      <c r="D16" s="484"/>
      <c r="E16" s="484"/>
      <c r="F16" s="484"/>
      <c r="G16" s="484"/>
      <c r="H16" s="484"/>
      <c r="I16" s="484"/>
    </row>
    <row r="17" spans="1:9" ht="18" customHeight="1">
      <c r="A17" s="484"/>
      <c r="B17" s="484"/>
      <c r="C17" s="484"/>
      <c r="D17" s="484"/>
      <c r="E17" s="484"/>
      <c r="F17" s="484"/>
      <c r="G17" s="484"/>
      <c r="H17" s="484"/>
      <c r="I17" s="484"/>
    </row>
    <row r="20" spans="1:9" ht="18" customHeight="1">
      <c r="A20" s="21" t="s">
        <v>650</v>
      </c>
    </row>
    <row r="23" spans="1:9" ht="18" customHeight="1">
      <c r="A23" s="21" t="s">
        <v>648</v>
      </c>
      <c r="I23" s="131"/>
    </row>
    <row r="24" spans="1:9" ht="18" customHeight="1">
      <c r="I24" s="131" t="s">
        <v>649</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selection activeCell="B2" sqref="B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topLeftCell="A7" zoomScaleNormal="100" zoomScaleSheetLayoutView="100" workbookViewId="0">
      <selection activeCell="K17" sqref="K17"/>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690</v>
      </c>
    </row>
    <row r="2" spans="1:14" ht="24" customHeight="1">
      <c r="B2" s="625" t="s">
        <v>846</v>
      </c>
      <c r="C2" s="625"/>
      <c r="D2" s="625"/>
      <c r="E2" s="625"/>
      <c r="F2" s="625"/>
      <c r="G2" s="625"/>
      <c r="H2" s="625"/>
      <c r="I2" s="625"/>
      <c r="J2" s="625"/>
      <c r="K2" s="625"/>
      <c r="L2" s="625"/>
      <c r="M2" s="625"/>
      <c r="N2" s="625"/>
    </row>
    <row r="3" spans="1:14" ht="24" customHeight="1">
      <c r="B3" s="135" t="s">
        <v>203</v>
      </c>
      <c r="F3" s="2"/>
      <c r="G3" s="2"/>
      <c r="L3" s="626" t="s">
        <v>196</v>
      </c>
      <c r="M3" s="626"/>
      <c r="N3" s="626"/>
    </row>
    <row r="4" spans="1:14" ht="7.5" customHeight="1"/>
    <row r="5" spans="1:14" ht="24" customHeight="1">
      <c r="B5" s="627" t="s">
        <v>47</v>
      </c>
      <c r="C5" s="628"/>
      <c r="D5" s="627" t="s">
        <v>46</v>
      </c>
      <c r="E5" s="629"/>
      <c r="F5" s="629"/>
      <c r="G5" s="629"/>
      <c r="H5" s="629"/>
      <c r="I5" s="629"/>
      <c r="J5" s="629"/>
      <c r="K5" s="629"/>
      <c r="L5" s="629"/>
      <c r="M5" s="628"/>
      <c r="N5" s="3"/>
    </row>
    <row r="6" spans="1:14" ht="24" customHeight="1">
      <c r="B6" s="4"/>
      <c r="C6" s="5"/>
      <c r="D6" s="627" t="s">
        <v>209</v>
      </c>
      <c r="E6" s="629"/>
      <c r="F6" s="628"/>
      <c r="G6" s="627" t="s">
        <v>210</v>
      </c>
      <c r="H6" s="629"/>
      <c r="I6" s="629"/>
      <c r="J6" s="629"/>
      <c r="K6" s="629"/>
      <c r="L6" s="629"/>
      <c r="M6" s="628"/>
      <c r="N6" s="5"/>
    </row>
    <row r="7" spans="1:14" ht="24" customHeight="1">
      <c r="B7" s="6" t="s">
        <v>155</v>
      </c>
      <c r="C7" s="7" t="s">
        <v>45</v>
      </c>
      <c r="D7" s="8"/>
      <c r="E7" s="8"/>
      <c r="F7" s="7"/>
      <c r="G7" s="8"/>
      <c r="H7" s="623" t="s">
        <v>44</v>
      </c>
      <c r="I7" s="624"/>
      <c r="J7" s="623" t="s">
        <v>43</v>
      </c>
      <c r="K7" s="624"/>
      <c r="L7" s="623" t="s">
        <v>42</v>
      </c>
      <c r="M7" s="624"/>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691</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692</v>
      </c>
      <c r="C13" s="303"/>
      <c r="D13" s="304"/>
      <c r="E13" s="304"/>
      <c r="F13" s="303"/>
      <c r="G13" s="304"/>
      <c r="H13" s="304"/>
      <c r="I13" s="304"/>
      <c r="J13" s="304"/>
      <c r="K13" s="304"/>
      <c r="L13" s="304"/>
      <c r="M13" s="303"/>
      <c r="N13" s="5"/>
    </row>
    <row r="14" spans="1:14" ht="24" customHeight="1">
      <c r="B14" s="4" t="s">
        <v>693</v>
      </c>
      <c r="C14" s="303"/>
      <c r="D14" s="304"/>
      <c r="E14" s="304"/>
      <c r="F14" s="303"/>
      <c r="G14" s="304"/>
      <c r="H14" s="304"/>
      <c r="I14" s="304"/>
      <c r="J14" s="304"/>
      <c r="K14" s="304"/>
      <c r="L14" s="304"/>
      <c r="M14" s="303"/>
      <c r="N14" s="5"/>
    </row>
    <row r="15" spans="1:14" ht="24" customHeight="1">
      <c r="B15" s="4"/>
      <c r="C15" s="303"/>
      <c r="D15" s="304"/>
      <c r="E15" s="304"/>
      <c r="F15" s="303"/>
      <c r="G15" s="304"/>
      <c r="H15" s="304"/>
      <c r="I15" s="304"/>
      <c r="J15" s="304"/>
      <c r="K15" s="304"/>
      <c r="L15" s="304"/>
      <c r="M15" s="303"/>
      <c r="N15" s="5"/>
    </row>
    <row r="16" spans="1:14" ht="24" customHeight="1">
      <c r="A16" s="21"/>
      <c r="B16" s="4"/>
      <c r="C16" s="303"/>
      <c r="D16" s="304"/>
      <c r="E16" s="304"/>
      <c r="F16" s="303"/>
      <c r="G16" s="304"/>
      <c r="H16" s="304"/>
      <c r="I16" s="304"/>
      <c r="J16" s="304"/>
      <c r="K16" s="304"/>
      <c r="L16" s="304"/>
      <c r="M16" s="303"/>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howPageBreaks="1" fitToPage="1" printArea="1" view="pageBreakPreview" topLeftCell="A4">
      <selection activeCell="O2" sqref="O2"/>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B2:N2"/>
    <mergeCell ref="L3:N3"/>
    <mergeCell ref="B5:C5"/>
    <mergeCell ref="D5:M5"/>
    <mergeCell ref="D6:F6"/>
    <mergeCell ref="G6:M6"/>
  </mergeCells>
  <phoneticPr fontId="2"/>
  <printOptions horizontalCentered="1"/>
  <pageMargins left="0.98425196850393704" right="0.98425196850393704" top="0.98425196850393704" bottom="0.98425196850393704" header="0.31496062992125984" footer="0.31496062992125984"/>
  <pageSetup paperSize="9" scale="44"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630" t="s">
        <v>525</v>
      </c>
      <c r="C2" s="630"/>
      <c r="D2" s="630"/>
      <c r="E2" s="630"/>
      <c r="F2" s="630"/>
      <c r="G2" s="630"/>
      <c r="H2" s="630"/>
      <c r="I2" s="630"/>
      <c r="J2" s="630"/>
      <c r="K2" s="630"/>
      <c r="L2" s="630"/>
    </row>
    <row r="3" spans="1:14" ht="12.75" customHeight="1">
      <c r="J3" s="532" t="e">
        <f>#REF!</f>
        <v>#REF!</v>
      </c>
      <c r="K3" s="532"/>
      <c r="L3" s="532"/>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633" t="s">
        <v>647</v>
      </c>
      <c r="B2" s="633"/>
      <c r="C2" s="633"/>
      <c r="D2" s="633"/>
      <c r="E2" s="633"/>
      <c r="F2" s="633"/>
    </row>
    <row r="4" spans="1:7" ht="27" customHeight="1">
      <c r="A4" s="631" t="s">
        <v>581</v>
      </c>
      <c r="B4" s="281" t="s">
        <v>619</v>
      </c>
      <c r="C4" s="281" t="s">
        <v>625</v>
      </c>
      <c r="D4" s="282"/>
      <c r="E4" s="282"/>
      <c r="F4" s="282"/>
      <c r="G4" s="282"/>
    </row>
    <row r="5" spans="1:7" ht="27" customHeight="1">
      <c r="A5" s="632"/>
      <c r="B5" s="284"/>
      <c r="C5" s="284"/>
      <c r="D5" s="285"/>
      <c r="E5" s="285"/>
      <c r="F5" s="285"/>
    </row>
    <row r="6" spans="1:7" ht="27" customHeight="1">
      <c r="A6" s="631" t="s">
        <v>582</v>
      </c>
      <c r="B6" s="281" t="s">
        <v>619</v>
      </c>
      <c r="C6" s="281" t="s">
        <v>625</v>
      </c>
      <c r="D6" s="281" t="s">
        <v>627</v>
      </c>
      <c r="E6" s="281" t="s">
        <v>640</v>
      </c>
      <c r="F6" s="282"/>
      <c r="G6" s="282"/>
    </row>
    <row r="7" spans="1:7" ht="27" customHeight="1">
      <c r="A7" s="632"/>
      <c r="B7" s="284"/>
      <c r="C7" s="284"/>
      <c r="D7" s="284"/>
      <c r="E7" s="284"/>
      <c r="F7" s="285"/>
    </row>
    <row r="8" spans="1:7" ht="27" customHeight="1">
      <c r="A8" s="631" t="s">
        <v>583</v>
      </c>
      <c r="B8" s="281" t="s">
        <v>620</v>
      </c>
      <c r="C8" s="281" t="s">
        <v>621</v>
      </c>
      <c r="D8" s="281" t="s">
        <v>628</v>
      </c>
      <c r="E8" s="281" t="s">
        <v>622</v>
      </c>
      <c r="F8" s="281" t="s">
        <v>623</v>
      </c>
    </row>
    <row r="9" spans="1:7" ht="27" customHeight="1">
      <c r="A9" s="632"/>
      <c r="B9" s="286"/>
      <c r="C9" s="286"/>
      <c r="D9" s="286"/>
      <c r="E9" s="286"/>
      <c r="F9" s="286"/>
    </row>
    <row r="10" spans="1:7" ht="27" customHeight="1">
      <c r="A10" s="631" t="s">
        <v>584</v>
      </c>
      <c r="B10" s="287" t="s">
        <v>629</v>
      </c>
      <c r="C10" s="287" t="s">
        <v>630</v>
      </c>
      <c r="D10" s="287" t="s">
        <v>631</v>
      </c>
      <c r="E10" s="281" t="s">
        <v>632</v>
      </c>
      <c r="F10" s="285"/>
    </row>
    <row r="11" spans="1:7" ht="27" customHeight="1">
      <c r="A11" s="632"/>
      <c r="B11" s="286"/>
      <c r="C11" s="286"/>
      <c r="D11" s="286"/>
      <c r="E11" s="286"/>
      <c r="F11" s="285"/>
    </row>
    <row r="12" spans="1:7" ht="27" customHeight="1">
      <c r="A12" s="631" t="s">
        <v>585</v>
      </c>
      <c r="B12" s="281" t="s">
        <v>624</v>
      </c>
      <c r="C12" s="281" t="s">
        <v>625</v>
      </c>
      <c r="D12" s="281" t="s">
        <v>626</v>
      </c>
      <c r="E12" s="281" t="s">
        <v>627</v>
      </c>
      <c r="F12" s="285"/>
    </row>
    <row r="13" spans="1:7" ht="27" customHeight="1">
      <c r="A13" s="634"/>
      <c r="B13" s="286"/>
      <c r="C13" s="286"/>
      <c r="D13" s="286"/>
      <c r="E13" s="286"/>
      <c r="F13" s="285"/>
    </row>
    <row r="14" spans="1:7" ht="27" customHeight="1">
      <c r="A14" s="634"/>
      <c r="B14" s="281" t="s">
        <v>633</v>
      </c>
      <c r="C14" s="281" t="s">
        <v>634</v>
      </c>
      <c r="D14" s="288" t="s">
        <v>635</v>
      </c>
      <c r="E14" s="289"/>
      <c r="F14" s="285"/>
    </row>
    <row r="15" spans="1:7" ht="27" customHeight="1">
      <c r="A15" s="632"/>
      <c r="B15" s="290"/>
      <c r="C15" s="286"/>
      <c r="D15" s="286"/>
      <c r="E15" s="291"/>
      <c r="F15" s="285"/>
    </row>
    <row r="16" spans="1:7" ht="27" customHeight="1">
      <c r="A16" s="631" t="s">
        <v>586</v>
      </c>
      <c r="B16" s="281" t="s">
        <v>636</v>
      </c>
      <c r="C16" s="288" t="s">
        <v>637</v>
      </c>
      <c r="D16" s="288" t="s">
        <v>638</v>
      </c>
      <c r="E16" s="288" t="s">
        <v>639</v>
      </c>
      <c r="F16" s="285"/>
    </row>
    <row r="17" spans="1:6" ht="27" customHeight="1">
      <c r="A17" s="632"/>
      <c r="B17" s="286"/>
      <c r="C17" s="286"/>
      <c r="D17" s="286"/>
      <c r="E17" s="286"/>
      <c r="F17" s="285"/>
    </row>
    <row r="18" spans="1:6" ht="27" customHeight="1">
      <c r="A18" s="631" t="s">
        <v>587</v>
      </c>
      <c r="B18" s="281" t="s">
        <v>619</v>
      </c>
      <c r="C18" s="281" t="s">
        <v>641</v>
      </c>
      <c r="D18" s="281" t="s">
        <v>642</v>
      </c>
      <c r="E18" s="285"/>
      <c r="F18" s="285"/>
    </row>
    <row r="19" spans="1:6" ht="27" customHeight="1">
      <c r="A19" s="632"/>
      <c r="B19" s="286"/>
      <c r="C19" s="286"/>
      <c r="D19" s="286"/>
      <c r="E19" s="285"/>
      <c r="F19" s="285"/>
    </row>
    <row r="20" spans="1:6" ht="27" customHeight="1">
      <c r="A20" s="631" t="s">
        <v>588</v>
      </c>
      <c r="B20" s="287" t="s">
        <v>643</v>
      </c>
      <c r="C20" s="281" t="s">
        <v>645</v>
      </c>
      <c r="D20" s="281" t="s">
        <v>644</v>
      </c>
      <c r="E20" s="285"/>
      <c r="F20" s="285"/>
    </row>
    <row r="21" spans="1:6" ht="27" customHeight="1">
      <c r="A21" s="632"/>
      <c r="B21" s="286"/>
      <c r="C21" s="286"/>
      <c r="D21" s="286"/>
      <c r="E21" s="285"/>
      <c r="F21" s="285"/>
    </row>
    <row r="22" spans="1:6" ht="27" customHeight="1">
      <c r="A22" s="292"/>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506"/>
      <c r="H1" s="506"/>
    </row>
    <row r="2" spans="1:8" ht="12.75" customHeight="1">
      <c r="A2" s="67"/>
      <c r="B2" s="630" t="s">
        <v>184</v>
      </c>
      <c r="C2" s="630"/>
      <c r="D2" s="630"/>
      <c r="E2" s="630"/>
      <c r="G2" s="506"/>
      <c r="H2" s="506"/>
    </row>
    <row r="3" spans="1:8" ht="12.75" customHeight="1">
      <c r="G3" s="506"/>
      <c r="H3" s="506"/>
    </row>
    <row r="4" spans="1:8" ht="12.75" customHeight="1">
      <c r="D4" s="68"/>
      <c r="E4" s="69" t="s">
        <v>199</v>
      </c>
      <c r="G4" s="506"/>
      <c r="H4" s="506"/>
    </row>
    <row r="5" spans="1:8" ht="12.75" customHeight="1">
      <c r="B5" s="56" t="s">
        <v>144</v>
      </c>
      <c r="G5" s="506"/>
      <c r="H5" s="506"/>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636" t="s">
        <v>163</v>
      </c>
      <c r="C2" s="636"/>
      <c r="D2" s="636"/>
      <c r="E2" s="636"/>
      <c r="F2" s="636"/>
      <c r="G2" s="636"/>
      <c r="H2" s="636"/>
      <c r="I2" s="636"/>
      <c r="J2" s="636"/>
      <c r="K2" s="636"/>
      <c r="L2" s="636"/>
      <c r="M2" s="636"/>
      <c r="N2" s="636"/>
      <c r="O2" s="636"/>
      <c r="P2" s="636"/>
      <c r="Q2" s="636"/>
      <c r="T2" s="276"/>
      <c r="U2" s="276"/>
    </row>
    <row r="3" spans="1:21" ht="12.75" customHeight="1">
      <c r="N3" s="68"/>
      <c r="O3" s="635" t="str">
        <f>'（別紙1）'!E4</f>
        <v>（事業者名）</v>
      </c>
      <c r="P3" s="635"/>
      <c r="Q3" s="635"/>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formula1>INDIRECT(C8)</formula1>
    </dataValidation>
    <dataValidation type="list" allowBlank="1" showInputMessage="1" showErrorMessage="1" sqref="T8:T32">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640" t="s">
        <v>205</v>
      </c>
      <c r="G11" s="640"/>
      <c r="H11" s="640"/>
      <c r="I11" s="21" t="s">
        <v>204</v>
      </c>
    </row>
    <row r="12" spans="1:9" ht="18" customHeight="1">
      <c r="F12" s="24"/>
      <c r="G12" s="24"/>
      <c r="H12" s="24"/>
    </row>
    <row r="16" spans="1:9" ht="18" customHeight="1">
      <c r="A16" s="638" t="s">
        <v>200</v>
      </c>
      <c r="B16" s="638"/>
      <c r="C16" s="638"/>
      <c r="D16" s="638"/>
      <c r="E16" s="638"/>
      <c r="F16" s="638"/>
      <c r="G16" s="638"/>
      <c r="H16" s="638"/>
      <c r="I16" s="638"/>
    </row>
    <row r="19" spans="1:9" ht="18" customHeight="1">
      <c r="A19" s="637" t="s">
        <v>145</v>
      </c>
      <c r="B19" s="637"/>
      <c r="C19" s="637"/>
      <c r="D19" s="637"/>
      <c r="E19" s="637"/>
      <c r="F19" s="637"/>
      <c r="G19" s="637"/>
      <c r="H19" s="637"/>
      <c r="I19" s="637"/>
    </row>
    <row r="20" spans="1:9" ht="18" customHeight="1">
      <c r="A20" s="637"/>
      <c r="B20" s="637"/>
      <c r="C20" s="637"/>
      <c r="D20" s="637"/>
      <c r="E20" s="637"/>
      <c r="F20" s="637"/>
      <c r="G20" s="637"/>
      <c r="H20" s="637"/>
      <c r="I20" s="637"/>
    </row>
    <row r="21" spans="1:9" ht="18" customHeight="1">
      <c r="A21" s="637"/>
      <c r="B21" s="637"/>
      <c r="C21" s="637"/>
      <c r="D21" s="637"/>
      <c r="E21" s="637"/>
      <c r="F21" s="637"/>
      <c r="G21" s="637"/>
      <c r="H21" s="637"/>
      <c r="I21" s="637"/>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639" t="s">
        <v>32</v>
      </c>
      <c r="D24" s="639"/>
      <c r="E24" s="639"/>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506"/>
      <c r="H1" s="506"/>
    </row>
    <row r="2" spans="1:8" ht="12.75" customHeight="1">
      <c r="A2" s="67" t="s">
        <v>131</v>
      </c>
      <c r="B2" s="67"/>
      <c r="C2" s="67"/>
      <c r="D2" s="67"/>
      <c r="E2" s="67"/>
      <c r="G2" s="506"/>
      <c r="H2" s="506"/>
    </row>
    <row r="3" spans="1:8" ht="12.75" customHeight="1">
      <c r="G3" s="506"/>
      <c r="H3" s="506"/>
    </row>
    <row r="4" spans="1:8" ht="12.75" customHeight="1">
      <c r="D4" s="68"/>
      <c r="E4" s="69" t="s">
        <v>199</v>
      </c>
      <c r="G4" s="506"/>
      <c r="H4" s="506"/>
    </row>
    <row r="5" spans="1:8" ht="12.75" customHeight="1">
      <c r="B5" s="56" t="s">
        <v>144</v>
      </c>
      <c r="G5" s="506"/>
      <c r="H5" s="506"/>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635" t="str">
        <f>〔別紙1〕!E4</f>
        <v>（事業者名）</v>
      </c>
      <c r="P3" s="635"/>
      <c r="Q3" s="635"/>
      <c r="R3" s="635"/>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formula1>INDIRECT(C8)</formula1>
    </dataValidation>
    <dataValidation type="list" allowBlank="1" showInputMessage="1" showErrorMessage="1" sqref="U8:U32">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640" t="s">
        <v>205</v>
      </c>
      <c r="G11" s="640"/>
      <c r="H11" s="640"/>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637" t="s">
        <v>149</v>
      </c>
      <c r="B18" s="637"/>
      <c r="C18" s="637"/>
      <c r="D18" s="637"/>
      <c r="E18" s="637"/>
      <c r="F18" s="637"/>
      <c r="G18" s="637"/>
      <c r="H18" s="637"/>
      <c r="I18" s="637"/>
    </row>
    <row r="19" spans="1:9" ht="18" customHeight="1">
      <c r="A19" s="637"/>
      <c r="B19" s="637"/>
      <c r="C19" s="637"/>
      <c r="D19" s="637"/>
      <c r="E19" s="637"/>
      <c r="F19" s="637"/>
      <c r="G19" s="637"/>
      <c r="H19" s="637"/>
      <c r="I19" s="637"/>
    </row>
    <row r="20" spans="1:9" ht="18" customHeight="1">
      <c r="A20" s="637"/>
      <c r="B20" s="637"/>
      <c r="C20" s="637"/>
      <c r="D20" s="637"/>
      <c r="E20" s="637"/>
      <c r="F20" s="637"/>
      <c r="G20" s="637"/>
      <c r="H20" s="637"/>
      <c r="I20" s="637"/>
    </row>
    <row r="22" spans="1:9" ht="18" customHeight="1">
      <c r="A22" s="25" t="s">
        <v>30</v>
      </c>
      <c r="B22" s="25"/>
      <c r="C22" s="25"/>
      <c r="D22" s="25"/>
      <c r="E22" s="25"/>
      <c r="F22" s="25"/>
      <c r="G22" s="25"/>
      <c r="H22" s="25"/>
      <c r="I22" s="25"/>
    </row>
    <row r="24" spans="1:9" ht="18" customHeight="1">
      <c r="A24" s="21" t="s">
        <v>31</v>
      </c>
    </row>
    <row r="26" spans="1:9" ht="18" customHeight="1">
      <c r="A26" s="619" t="s">
        <v>151</v>
      </c>
      <c r="B26" s="619"/>
      <c r="C26" s="619"/>
      <c r="D26" s="619"/>
      <c r="E26" s="619"/>
      <c r="F26" s="619"/>
      <c r="G26" s="619"/>
      <c r="H26" s="619"/>
      <c r="I26" s="619"/>
    </row>
    <row r="27" spans="1:9" ht="18" customHeight="1">
      <c r="A27" s="619"/>
      <c r="B27" s="619"/>
      <c r="C27" s="619"/>
      <c r="D27" s="619"/>
      <c r="E27" s="619"/>
      <c r="F27" s="619"/>
      <c r="G27" s="619"/>
      <c r="H27" s="619"/>
      <c r="I27" s="619"/>
    </row>
    <row r="28" spans="1:9" ht="18" customHeight="1">
      <c r="G28" s="641" t="s">
        <v>32</v>
      </c>
      <c r="H28" s="641"/>
      <c r="I28" s="641"/>
    </row>
    <row r="30" spans="1:9" ht="18" customHeight="1">
      <c r="A30" s="619" t="s">
        <v>153</v>
      </c>
      <c r="B30" s="619"/>
      <c r="C30" s="619"/>
      <c r="D30" s="619"/>
      <c r="E30" s="619"/>
      <c r="F30" s="619"/>
      <c r="G30" s="619"/>
      <c r="H30" s="619"/>
      <c r="I30" s="619"/>
    </row>
    <row r="31" spans="1:9" ht="18" customHeight="1">
      <c r="A31" s="619"/>
      <c r="B31" s="619"/>
      <c r="C31" s="619"/>
      <c r="D31" s="619"/>
      <c r="E31" s="619"/>
      <c r="F31" s="619"/>
      <c r="G31" s="619"/>
      <c r="H31" s="619"/>
      <c r="I31" s="619"/>
    </row>
    <row r="32" spans="1:9" ht="18" customHeight="1">
      <c r="G32" s="641" t="s">
        <v>32</v>
      </c>
      <c r="H32" s="641"/>
      <c r="I32" s="641"/>
    </row>
    <row r="34" spans="1:9" ht="27" customHeight="1">
      <c r="A34" s="619" t="s">
        <v>150</v>
      </c>
      <c r="B34" s="619"/>
      <c r="C34" s="619"/>
      <c r="D34" s="619"/>
      <c r="E34" s="619"/>
      <c r="F34" s="619"/>
      <c r="G34" s="619"/>
      <c r="H34" s="619"/>
      <c r="I34" s="619"/>
    </row>
    <row r="35" spans="1:9" ht="27" customHeight="1">
      <c r="A35" s="619"/>
      <c r="B35" s="619"/>
      <c r="C35" s="619"/>
      <c r="D35" s="619"/>
      <c r="E35" s="619"/>
      <c r="F35" s="619"/>
      <c r="G35" s="619"/>
      <c r="H35" s="619"/>
      <c r="I35" s="619"/>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642" t="s">
        <v>52</v>
      </c>
      <c r="B7" s="642"/>
      <c r="C7" s="642"/>
      <c r="D7" s="125" t="s">
        <v>49</v>
      </c>
    </row>
    <row r="8" spans="1:9" ht="18" customHeight="1">
      <c r="A8" s="21" t="s">
        <v>51</v>
      </c>
      <c r="B8" s="26"/>
    </row>
    <row r="9" spans="1:9" ht="18" customHeight="1">
      <c r="F9" s="24"/>
      <c r="G9" s="24"/>
      <c r="H9" s="24"/>
    </row>
    <row r="10" spans="1:9" ht="18" customHeight="1">
      <c r="F10" s="640" t="s">
        <v>206</v>
      </c>
      <c r="G10" s="640"/>
      <c r="H10" s="640"/>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637" t="s">
        <v>138</v>
      </c>
      <c r="B17" s="637"/>
      <c r="C17" s="637"/>
      <c r="D17" s="637"/>
      <c r="E17" s="637"/>
      <c r="F17" s="637"/>
      <c r="G17" s="637"/>
      <c r="H17" s="637"/>
      <c r="I17" s="637"/>
    </row>
    <row r="18" spans="1:9" ht="18" customHeight="1">
      <c r="A18" s="637"/>
      <c r="B18" s="637"/>
      <c r="C18" s="637"/>
      <c r="D18" s="637"/>
      <c r="E18" s="637"/>
      <c r="F18" s="637"/>
      <c r="G18" s="637"/>
      <c r="H18" s="637"/>
      <c r="I18" s="637"/>
    </row>
    <row r="20" spans="1:9" ht="18" customHeight="1">
      <c r="A20" s="25" t="s">
        <v>30</v>
      </c>
      <c r="B20" s="25"/>
      <c r="C20" s="25"/>
      <c r="D20" s="25"/>
      <c r="E20" s="25"/>
      <c r="F20" s="25"/>
      <c r="G20" s="25"/>
      <c r="H20" s="25"/>
      <c r="I20" s="25"/>
    </row>
    <row r="22" spans="1:9" ht="18" customHeight="1">
      <c r="A22" s="21" t="s">
        <v>31</v>
      </c>
    </row>
    <row r="24" spans="1:9" ht="18" customHeight="1">
      <c r="A24" s="619" t="s">
        <v>151</v>
      </c>
      <c r="B24" s="619"/>
      <c r="C24" s="619"/>
      <c r="D24" s="619"/>
      <c r="E24" s="619"/>
      <c r="F24" s="619"/>
      <c r="G24" s="619"/>
      <c r="H24" s="619"/>
      <c r="I24" s="619"/>
    </row>
    <row r="25" spans="1:9" ht="18" customHeight="1">
      <c r="A25" s="619"/>
      <c r="B25" s="619"/>
      <c r="C25" s="619"/>
      <c r="D25" s="619"/>
      <c r="E25" s="619"/>
      <c r="F25" s="619"/>
      <c r="G25" s="619"/>
      <c r="H25" s="619"/>
      <c r="I25" s="619"/>
    </row>
    <row r="26" spans="1:9" ht="18" customHeight="1">
      <c r="A26" s="28"/>
      <c r="B26" s="28"/>
      <c r="C26" s="28"/>
      <c r="D26" s="28"/>
      <c r="E26" s="28"/>
      <c r="F26" s="28"/>
      <c r="G26" s="641" t="s">
        <v>32</v>
      </c>
      <c r="H26" s="641"/>
      <c r="I26" s="641"/>
    </row>
    <row r="27" spans="1:9" ht="18" customHeight="1">
      <c r="A27" s="28"/>
      <c r="B27" s="28"/>
      <c r="C27" s="28"/>
      <c r="D27" s="28"/>
      <c r="E27" s="28"/>
      <c r="F27" s="28"/>
      <c r="G27" s="28"/>
      <c r="H27" s="28"/>
      <c r="I27" s="126"/>
    </row>
    <row r="28" spans="1:9" ht="18" customHeight="1">
      <c r="A28" s="622" t="s">
        <v>152</v>
      </c>
      <c r="B28" s="622"/>
      <c r="C28" s="622"/>
      <c r="D28" s="622"/>
      <c r="E28" s="622"/>
      <c r="F28" s="622"/>
      <c r="G28" s="622"/>
      <c r="H28" s="622"/>
      <c r="I28" s="622"/>
    </row>
    <row r="29" spans="1:9" ht="18" customHeight="1">
      <c r="A29" s="622"/>
      <c r="B29" s="622"/>
      <c r="C29" s="622"/>
      <c r="D29" s="622"/>
      <c r="E29" s="622"/>
      <c r="F29" s="622"/>
      <c r="G29" s="622"/>
      <c r="H29" s="622"/>
      <c r="I29" s="622"/>
    </row>
    <row r="30" spans="1:9" ht="18" customHeight="1">
      <c r="A30" s="28"/>
      <c r="B30" s="28"/>
      <c r="C30" s="28"/>
      <c r="D30" s="28"/>
      <c r="E30" s="28"/>
      <c r="F30" s="28"/>
      <c r="G30" s="641" t="s">
        <v>32</v>
      </c>
      <c r="H30" s="641"/>
      <c r="I30" s="641"/>
    </row>
    <row r="32" spans="1:9" ht="27" customHeight="1">
      <c r="A32" s="619" t="s">
        <v>150</v>
      </c>
      <c r="B32" s="619"/>
      <c r="C32" s="619"/>
      <c r="D32" s="619"/>
      <c r="E32" s="619"/>
      <c r="F32" s="619"/>
      <c r="G32" s="619"/>
      <c r="H32" s="619"/>
      <c r="I32" s="619"/>
    </row>
    <row r="33" spans="1:9" ht="27" customHeight="1">
      <c r="A33" s="619"/>
      <c r="B33" s="619"/>
      <c r="C33" s="619"/>
      <c r="D33" s="619"/>
      <c r="E33" s="619"/>
      <c r="F33" s="619"/>
      <c r="G33" s="619"/>
      <c r="H33" s="619"/>
      <c r="I33" s="619"/>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41"/>
  <sheetViews>
    <sheetView view="pageBreakPreview" zoomScale="85" zoomScaleNormal="100" zoomScaleSheetLayoutView="85" workbookViewId="0">
      <pane ySplit="6" topLeftCell="A26" activePane="bottomLeft" state="frozen"/>
      <selection activeCell="C12" sqref="C12"/>
      <selection pane="bottomLeft" activeCell="H41" sqref="H41"/>
    </sheetView>
  </sheetViews>
  <sheetFormatPr defaultColWidth="16.625" defaultRowHeight="12" outlineLevelRow="1"/>
  <cols>
    <col min="1" max="1" width="3.5" style="56" bestFit="1" customWidth="1"/>
    <col min="2" max="2" width="3.75" style="56" customWidth="1"/>
    <col min="3" max="3" width="29" style="56" customWidth="1"/>
    <col min="4" max="4" width="45.625" style="56" customWidth="1"/>
    <col min="5" max="5" width="4.875" style="56" customWidth="1"/>
    <col min="6" max="6" width="18.875" style="56" customWidth="1"/>
    <col min="7" max="7" width="8.125" style="56" customWidth="1"/>
    <col min="8" max="8" width="21.5" style="56" customWidth="1"/>
    <col min="9" max="9" width="18.25" style="56" customWidth="1"/>
    <col min="10" max="10" width="3.75" style="56" customWidth="1"/>
    <col min="11" max="16384" width="16.625" style="56"/>
  </cols>
  <sheetData>
    <row r="1" spans="1:12" ht="12.75" customHeight="1">
      <c r="B1" s="293" t="s">
        <v>48</v>
      </c>
      <c r="C1" s="293"/>
      <c r="K1" s="506"/>
      <c r="L1" s="506"/>
    </row>
    <row r="2" spans="1:12" ht="12.75" customHeight="1">
      <c r="A2" s="67"/>
      <c r="B2" s="507" t="s">
        <v>840</v>
      </c>
      <c r="C2" s="507"/>
      <c r="D2" s="507"/>
      <c r="E2" s="507"/>
      <c r="F2" s="507"/>
      <c r="G2" s="507"/>
      <c r="H2" s="507"/>
      <c r="I2" s="507"/>
      <c r="K2" s="506"/>
      <c r="L2" s="506"/>
    </row>
    <row r="3" spans="1:12" ht="3" customHeight="1">
      <c r="K3" s="506"/>
      <c r="L3" s="506"/>
    </row>
    <row r="4" spans="1:12" ht="12.75" customHeight="1">
      <c r="D4" s="68"/>
      <c r="E4" s="68"/>
      <c r="F4" s="68"/>
      <c r="G4" s="68"/>
      <c r="H4" s="508" t="s">
        <v>651</v>
      </c>
      <c r="I4" s="508"/>
      <c r="K4" s="506"/>
      <c r="L4" s="506"/>
    </row>
    <row r="5" spans="1:12" ht="3.6" customHeight="1">
      <c r="K5" s="506"/>
      <c r="L5" s="506"/>
    </row>
    <row r="6" spans="1:12" ht="12.75" customHeight="1">
      <c r="A6" s="260">
        <v>0</v>
      </c>
      <c r="B6" s="509" t="s">
        <v>646</v>
      </c>
      <c r="C6" s="511"/>
      <c r="D6" s="509" t="s">
        <v>652</v>
      </c>
      <c r="E6" s="510"/>
      <c r="F6" s="510"/>
      <c r="G6" s="511"/>
      <c r="H6" s="70" t="s">
        <v>643</v>
      </c>
      <c r="I6" s="70" t="s">
        <v>661</v>
      </c>
      <c r="J6" s="72"/>
    </row>
    <row r="7" spans="1:12" s="64" customFormat="1" ht="68.45" customHeight="1">
      <c r="A7" s="64">
        <f>A6+1</f>
        <v>1</v>
      </c>
      <c r="B7" s="493" t="s">
        <v>654</v>
      </c>
      <c r="C7" s="494"/>
      <c r="D7" s="488"/>
      <c r="E7" s="489"/>
      <c r="F7" s="489"/>
      <c r="G7" s="490"/>
      <c r="H7" s="384"/>
      <c r="I7" s="384"/>
      <c r="J7" s="110"/>
    </row>
    <row r="8" spans="1:12" s="64" customFormat="1" ht="68.45" customHeight="1">
      <c r="A8" s="64">
        <f t="shared" ref="A8:A28" si="0">A7+1</f>
        <v>2</v>
      </c>
      <c r="B8" s="518" t="s">
        <v>655</v>
      </c>
      <c r="C8" s="519"/>
      <c r="D8" s="512"/>
      <c r="E8" s="513"/>
      <c r="F8" s="513"/>
      <c r="G8" s="514"/>
      <c r="H8" s="385"/>
      <c r="I8" s="385"/>
      <c r="J8" s="110"/>
    </row>
    <row r="9" spans="1:12" s="64" customFormat="1" ht="27" customHeight="1">
      <c r="A9" s="64">
        <f t="shared" si="0"/>
        <v>3</v>
      </c>
      <c r="B9" s="520" t="s">
        <v>782</v>
      </c>
      <c r="C9" s="521"/>
      <c r="D9" s="392" t="s">
        <v>810</v>
      </c>
      <c r="E9" s="403" t="s">
        <v>809</v>
      </c>
      <c r="F9" s="393"/>
      <c r="G9" s="394" t="s">
        <v>783</v>
      </c>
      <c r="H9" s="386" t="s">
        <v>787</v>
      </c>
      <c r="I9" s="386"/>
      <c r="J9" s="110"/>
    </row>
    <row r="10" spans="1:12" s="64" customFormat="1" ht="30.75" customHeight="1">
      <c r="A10" s="64">
        <f t="shared" si="0"/>
        <v>4</v>
      </c>
      <c r="B10" s="522" t="s">
        <v>784</v>
      </c>
      <c r="C10" s="523"/>
      <c r="D10" s="395" t="s">
        <v>811</v>
      </c>
      <c r="E10" s="404" t="s">
        <v>809</v>
      </c>
      <c r="F10" s="396"/>
      <c r="G10" s="397" t="s">
        <v>785</v>
      </c>
      <c r="H10" s="76"/>
      <c r="I10" s="76"/>
      <c r="J10" s="110"/>
    </row>
    <row r="11" spans="1:12" s="64" customFormat="1" ht="68.45" customHeight="1">
      <c r="A11" s="64">
        <f t="shared" si="0"/>
        <v>5</v>
      </c>
      <c r="B11" s="486" t="s">
        <v>656</v>
      </c>
      <c r="C11" s="487"/>
      <c r="D11" s="488"/>
      <c r="E11" s="489"/>
      <c r="F11" s="489"/>
      <c r="G11" s="490"/>
      <c r="H11" s="73"/>
      <c r="I11" s="73"/>
      <c r="J11" s="110"/>
    </row>
    <row r="12" spans="1:12" s="64" customFormat="1" ht="68.45" customHeight="1">
      <c r="A12" s="64">
        <f t="shared" si="0"/>
        <v>6</v>
      </c>
      <c r="B12" s="486" t="s">
        <v>657</v>
      </c>
      <c r="C12" s="487"/>
      <c r="D12" s="515"/>
      <c r="E12" s="516"/>
      <c r="F12" s="516"/>
      <c r="G12" s="517"/>
      <c r="H12" s="75"/>
      <c r="I12" s="74"/>
      <c r="J12" s="110"/>
    </row>
    <row r="13" spans="1:12" s="64" customFormat="1" ht="68.45" customHeight="1">
      <c r="A13" s="64">
        <f t="shared" si="0"/>
        <v>7</v>
      </c>
      <c r="B13" s="486" t="s">
        <v>658</v>
      </c>
      <c r="C13" s="487"/>
      <c r="D13" s="488"/>
      <c r="E13" s="489"/>
      <c r="F13" s="489"/>
      <c r="G13" s="490"/>
      <c r="H13" s="73"/>
      <c r="I13" s="73"/>
      <c r="J13" s="110"/>
    </row>
    <row r="14" spans="1:12" s="64" customFormat="1" ht="68.45" customHeight="1">
      <c r="A14" s="64">
        <f t="shared" si="0"/>
        <v>8</v>
      </c>
      <c r="B14" s="486" t="s">
        <v>580</v>
      </c>
      <c r="C14" s="487"/>
      <c r="D14" s="515"/>
      <c r="E14" s="516"/>
      <c r="F14" s="516"/>
      <c r="G14" s="517"/>
      <c r="H14" s="75"/>
      <c r="I14" s="74"/>
      <c r="J14" s="110"/>
    </row>
    <row r="15" spans="1:12" s="64" customFormat="1" ht="68.45" customHeight="1">
      <c r="A15" s="64">
        <f t="shared" si="0"/>
        <v>9</v>
      </c>
      <c r="B15" s="486" t="s">
        <v>659</v>
      </c>
      <c r="C15" s="487"/>
      <c r="D15" s="488"/>
      <c r="E15" s="489"/>
      <c r="F15" s="489"/>
      <c r="G15" s="490"/>
      <c r="H15" s="73"/>
      <c r="I15" s="73"/>
      <c r="J15" s="110"/>
    </row>
    <row r="16" spans="1:12" s="64" customFormat="1" ht="68.45" customHeight="1">
      <c r="A16" s="64">
        <f t="shared" si="0"/>
        <v>10</v>
      </c>
      <c r="B16" s="495" t="s">
        <v>662</v>
      </c>
      <c r="C16" s="496"/>
      <c r="D16" s="503"/>
      <c r="E16" s="504"/>
      <c r="F16" s="504"/>
      <c r="G16" s="505"/>
      <c r="H16" s="491"/>
      <c r="I16" s="491"/>
      <c r="J16" s="47"/>
    </row>
    <row r="17" spans="1:10" s="64" customFormat="1" ht="27" customHeight="1">
      <c r="A17" s="64">
        <f t="shared" si="0"/>
        <v>11</v>
      </c>
      <c r="B17" s="497"/>
      <c r="C17" s="498"/>
      <c r="D17" s="387" t="s">
        <v>812</v>
      </c>
      <c r="E17" s="405" t="s">
        <v>809</v>
      </c>
      <c r="F17" s="388"/>
      <c r="G17" s="389" t="s">
        <v>786</v>
      </c>
      <c r="H17" s="492"/>
      <c r="I17" s="492"/>
      <c r="J17" s="47"/>
    </row>
    <row r="18" spans="1:10" s="64" customFormat="1" ht="56.25" customHeight="1">
      <c r="A18" s="64">
        <f>A17+1</f>
        <v>12</v>
      </c>
      <c r="B18" s="495" t="s">
        <v>833</v>
      </c>
      <c r="C18" s="487"/>
      <c r="D18" s="500"/>
      <c r="E18" s="501"/>
      <c r="F18" s="501"/>
      <c r="G18" s="502"/>
      <c r="H18" s="440"/>
      <c r="I18" s="440"/>
      <c r="J18" s="47"/>
    </row>
    <row r="19" spans="1:10" s="64" customFormat="1" ht="41.25" customHeight="1">
      <c r="B19" s="463"/>
      <c r="C19" s="462" t="s">
        <v>835</v>
      </c>
      <c r="D19" s="493"/>
      <c r="E19" s="499"/>
      <c r="F19" s="499"/>
      <c r="G19" s="494"/>
      <c r="H19" s="456"/>
      <c r="I19" s="456"/>
      <c r="J19" s="47"/>
    </row>
    <row r="20" spans="1:10" s="64" customFormat="1" ht="68.45" customHeight="1">
      <c r="A20" s="64">
        <f>A18+1</f>
        <v>13</v>
      </c>
      <c r="B20" s="486" t="s">
        <v>754</v>
      </c>
      <c r="C20" s="487"/>
      <c r="D20" s="488"/>
      <c r="E20" s="489"/>
      <c r="F20" s="489"/>
      <c r="G20" s="490"/>
      <c r="H20" s="73"/>
      <c r="I20" s="73"/>
      <c r="J20" s="110"/>
    </row>
    <row r="21" spans="1:10" s="64" customFormat="1" ht="68.45" customHeight="1">
      <c r="A21" s="64">
        <f t="shared" si="0"/>
        <v>14</v>
      </c>
      <c r="B21" s="486" t="s">
        <v>753</v>
      </c>
      <c r="C21" s="487"/>
      <c r="D21" s="488"/>
      <c r="E21" s="489"/>
      <c r="F21" s="489"/>
      <c r="G21" s="490"/>
      <c r="H21" s="73"/>
      <c r="I21" s="73"/>
      <c r="J21" s="110"/>
    </row>
    <row r="22" spans="1:10" s="64" customFormat="1" ht="68.45" customHeight="1">
      <c r="A22" s="64">
        <f t="shared" si="0"/>
        <v>15</v>
      </c>
      <c r="B22" s="486" t="s">
        <v>663</v>
      </c>
      <c r="C22" s="487"/>
      <c r="D22" s="488"/>
      <c r="E22" s="489"/>
      <c r="F22" s="489"/>
      <c r="G22" s="490"/>
      <c r="H22" s="76"/>
      <c r="I22" s="73"/>
      <c r="J22" s="110"/>
    </row>
    <row r="23" spans="1:10" s="64" customFormat="1" ht="68.45" customHeight="1">
      <c r="A23" s="64">
        <f t="shared" si="0"/>
        <v>16</v>
      </c>
      <c r="B23" s="486" t="s">
        <v>660</v>
      </c>
      <c r="C23" s="487"/>
      <c r="D23" s="493"/>
      <c r="E23" s="499"/>
      <c r="F23" s="499"/>
      <c r="G23" s="494"/>
      <c r="H23" s="76"/>
      <c r="I23" s="73"/>
    </row>
    <row r="24" spans="1:10" s="64" customFormat="1" ht="68.45" customHeight="1">
      <c r="A24" s="64">
        <f t="shared" si="0"/>
        <v>17</v>
      </c>
      <c r="B24" s="486" t="s">
        <v>755</v>
      </c>
      <c r="C24" s="487"/>
      <c r="D24" s="488"/>
      <c r="E24" s="489"/>
      <c r="F24" s="489"/>
      <c r="G24" s="490"/>
      <c r="H24" s="76"/>
      <c r="I24" s="73"/>
    </row>
    <row r="25" spans="1:10" s="64" customFormat="1" ht="68.45" customHeight="1">
      <c r="A25" s="64">
        <f t="shared" si="0"/>
        <v>18</v>
      </c>
      <c r="B25" s="486" t="s">
        <v>586</v>
      </c>
      <c r="C25" s="487"/>
      <c r="D25" s="488"/>
      <c r="E25" s="489"/>
      <c r="F25" s="489"/>
      <c r="G25" s="490"/>
      <c r="H25" s="76"/>
      <c r="I25" s="73"/>
    </row>
    <row r="26" spans="1:10" s="64" customFormat="1" ht="68.45" customHeight="1">
      <c r="A26" s="64">
        <f t="shared" si="0"/>
        <v>19</v>
      </c>
      <c r="B26" s="486" t="s">
        <v>820</v>
      </c>
      <c r="C26" s="487"/>
      <c r="D26" s="411"/>
      <c r="E26" s="412"/>
      <c r="F26" s="412"/>
      <c r="G26" s="413"/>
      <c r="H26" s="76"/>
      <c r="I26" s="73"/>
    </row>
    <row r="27" spans="1:10" s="64" customFormat="1" ht="68.45" customHeight="1">
      <c r="A27" s="64">
        <f t="shared" si="0"/>
        <v>20</v>
      </c>
      <c r="B27" s="486" t="s">
        <v>825</v>
      </c>
      <c r="C27" s="487"/>
      <c r="D27" s="435"/>
      <c r="E27" s="436"/>
      <c r="F27" s="436"/>
      <c r="G27" s="437"/>
      <c r="H27" s="76"/>
      <c r="I27" s="73"/>
    </row>
    <row r="28" spans="1:10" s="64" customFormat="1" ht="57.75" customHeight="1">
      <c r="A28" s="64">
        <f t="shared" si="0"/>
        <v>21</v>
      </c>
      <c r="B28" s="486" t="s">
        <v>834</v>
      </c>
      <c r="C28" s="487"/>
      <c r="D28" s="450"/>
      <c r="E28" s="452"/>
      <c r="F28" s="452"/>
      <c r="G28" s="453"/>
      <c r="H28" s="451"/>
      <c r="I28" s="451"/>
    </row>
    <row r="29" spans="1:10" s="64" customFormat="1" ht="68.45" customHeight="1">
      <c r="B29" s="493" t="s">
        <v>653</v>
      </c>
      <c r="C29" s="494"/>
      <c r="D29" s="488"/>
      <c r="E29" s="489"/>
      <c r="F29" s="489"/>
      <c r="G29" s="490"/>
      <c r="H29" s="73"/>
      <c r="I29" s="73"/>
    </row>
    <row r="30" spans="1:10" s="64" customFormat="1" hidden="1" outlineLevel="1">
      <c r="A30" s="64">
        <f>A24+1</f>
        <v>18</v>
      </c>
      <c r="B30" s="73"/>
      <c r="C30" s="76"/>
      <c r="D30" s="75"/>
      <c r="E30" s="390"/>
      <c r="F30" s="390"/>
      <c r="G30" s="390"/>
      <c r="H30" s="390"/>
      <c r="I30" s="390"/>
    </row>
    <row r="31" spans="1:10" s="64" customFormat="1" hidden="1" outlineLevel="1">
      <c r="A31" s="64">
        <f t="shared" ref="A31:A40" si="1">A30+1</f>
        <v>19</v>
      </c>
      <c r="B31" s="73"/>
      <c r="C31" s="76"/>
      <c r="D31" s="76"/>
      <c r="E31" s="391"/>
      <c r="F31" s="391"/>
      <c r="G31" s="391"/>
      <c r="H31" s="391"/>
      <c r="I31" s="391"/>
    </row>
    <row r="32" spans="1:10" s="64" customFormat="1" hidden="1" outlineLevel="1">
      <c r="A32" s="64">
        <f t="shared" si="1"/>
        <v>20</v>
      </c>
      <c r="B32" s="73"/>
      <c r="C32" s="76"/>
      <c r="D32" s="76"/>
      <c r="E32" s="391"/>
      <c r="F32" s="391"/>
      <c r="G32" s="391"/>
      <c r="H32" s="391"/>
      <c r="I32" s="391"/>
    </row>
    <row r="33" spans="1:9" s="64" customFormat="1" hidden="1" outlineLevel="1">
      <c r="A33" s="64">
        <f t="shared" si="1"/>
        <v>21</v>
      </c>
      <c r="B33" s="73"/>
      <c r="C33" s="76"/>
      <c r="D33" s="76"/>
      <c r="E33" s="391"/>
      <c r="F33" s="391"/>
      <c r="G33" s="391"/>
      <c r="H33" s="391"/>
      <c r="I33" s="391"/>
    </row>
    <row r="34" spans="1:9" s="64" customFormat="1" hidden="1" outlineLevel="1">
      <c r="A34" s="64">
        <f t="shared" si="1"/>
        <v>22</v>
      </c>
      <c r="B34" s="73"/>
      <c r="C34" s="76"/>
      <c r="D34" s="76"/>
      <c r="E34" s="391"/>
      <c r="F34" s="391"/>
      <c r="G34" s="391"/>
      <c r="H34" s="391"/>
      <c r="I34" s="391"/>
    </row>
    <row r="35" spans="1:9" s="64" customFormat="1" hidden="1" outlineLevel="1">
      <c r="A35" s="64">
        <f t="shared" si="1"/>
        <v>23</v>
      </c>
      <c r="B35" s="73"/>
      <c r="C35" s="76"/>
      <c r="D35" s="76"/>
      <c r="E35" s="391"/>
      <c r="F35" s="391"/>
      <c r="G35" s="391"/>
      <c r="H35" s="391"/>
      <c r="I35" s="391"/>
    </row>
    <row r="36" spans="1:9" s="64" customFormat="1" hidden="1" outlineLevel="1">
      <c r="A36" s="64">
        <f t="shared" si="1"/>
        <v>24</v>
      </c>
      <c r="B36" s="73"/>
      <c r="C36" s="76"/>
      <c r="D36" s="76"/>
      <c r="E36" s="391"/>
      <c r="F36" s="391"/>
      <c r="G36" s="391"/>
      <c r="H36" s="391"/>
      <c r="I36" s="391"/>
    </row>
    <row r="37" spans="1:9" s="64" customFormat="1" hidden="1" outlineLevel="1">
      <c r="A37" s="64">
        <f t="shared" si="1"/>
        <v>25</v>
      </c>
      <c r="B37" s="73"/>
      <c r="C37" s="76"/>
      <c r="D37" s="76"/>
      <c r="E37" s="391"/>
      <c r="F37" s="391"/>
      <c r="G37" s="391"/>
      <c r="H37" s="391"/>
      <c r="I37" s="391"/>
    </row>
    <row r="38" spans="1:9" s="64" customFormat="1" hidden="1" outlineLevel="1">
      <c r="A38" s="64">
        <f t="shared" si="1"/>
        <v>26</v>
      </c>
      <c r="B38" s="73"/>
      <c r="C38" s="76"/>
      <c r="D38" s="76"/>
      <c r="E38" s="391"/>
      <c r="F38" s="391"/>
      <c r="G38" s="391"/>
      <c r="H38" s="391"/>
      <c r="I38" s="391"/>
    </row>
    <row r="39" spans="1:9" s="64" customFormat="1" hidden="1" outlineLevel="1">
      <c r="A39" s="64">
        <f t="shared" si="1"/>
        <v>27</v>
      </c>
      <c r="B39" s="73"/>
      <c r="C39" s="76"/>
      <c r="D39" s="76"/>
      <c r="E39" s="391"/>
      <c r="F39" s="391"/>
      <c r="G39" s="391"/>
      <c r="H39" s="391"/>
      <c r="I39" s="391"/>
    </row>
    <row r="40" spans="1:9" s="64" customFormat="1" hidden="1" outlineLevel="1">
      <c r="A40" s="64">
        <f t="shared" si="1"/>
        <v>28</v>
      </c>
      <c r="B40" s="73"/>
      <c r="C40" s="76"/>
      <c r="D40" s="76"/>
      <c r="E40" s="391"/>
      <c r="F40" s="391"/>
      <c r="G40" s="391"/>
      <c r="H40" s="391"/>
      <c r="I40" s="391"/>
    </row>
    <row r="41" spans="1:9" collapsed="1"/>
  </sheetData>
  <customSheetViews>
    <customSheetView guid="{9B008D34-F000-412D-B848-95502D7DC370}" scale="85" showPageBreaks="1" printArea="1" hiddenRows="1" view="pageBreakPreview">
      <pane ySplit="6" topLeftCell="A24" activePane="bottomLeft" state="frozen"/>
      <selection pane="bottomLeft" activeCell="D27" sqref="D27"/>
      <pageMargins left="0.39370078740157483" right="0.39370078740157483" top="0.59055118110236227" bottom="0.39370078740157483" header="0.31496062992125984" footer="0.31496062992125984"/>
      <printOptions horizontalCentered="1"/>
      <pageSetup paperSize="9" scale="50" orientation="portrait" blackAndWhite="1" r:id="rId1"/>
    </customSheetView>
  </customSheetViews>
  <mergeCells count="45">
    <mergeCell ref="D15:G15"/>
    <mergeCell ref="B13:C13"/>
    <mergeCell ref="B14:C14"/>
    <mergeCell ref="B15:C15"/>
    <mergeCell ref="D8:G8"/>
    <mergeCell ref="D11:G11"/>
    <mergeCell ref="D12:G12"/>
    <mergeCell ref="D13:G13"/>
    <mergeCell ref="D14:G14"/>
    <mergeCell ref="B8:C8"/>
    <mergeCell ref="B9:C9"/>
    <mergeCell ref="B10:C10"/>
    <mergeCell ref="B11:C11"/>
    <mergeCell ref="B12:C12"/>
    <mergeCell ref="K1:L5"/>
    <mergeCell ref="B2:I2"/>
    <mergeCell ref="H4:I4"/>
    <mergeCell ref="D6:G6"/>
    <mergeCell ref="D7:G7"/>
    <mergeCell ref="B6:C6"/>
    <mergeCell ref="B7:C7"/>
    <mergeCell ref="I16:I17"/>
    <mergeCell ref="D20:G20"/>
    <mergeCell ref="D21:G21"/>
    <mergeCell ref="D22:G22"/>
    <mergeCell ref="D23:G23"/>
    <mergeCell ref="D18:G18"/>
    <mergeCell ref="D19:G19"/>
    <mergeCell ref="D16:G16"/>
    <mergeCell ref="B20:C20"/>
    <mergeCell ref="B21:C21"/>
    <mergeCell ref="B22:C22"/>
    <mergeCell ref="D29:G29"/>
    <mergeCell ref="H16:H17"/>
    <mergeCell ref="D24:G24"/>
    <mergeCell ref="D25:G25"/>
    <mergeCell ref="B29:C29"/>
    <mergeCell ref="B28:C28"/>
    <mergeCell ref="B23:C23"/>
    <mergeCell ref="B24:C24"/>
    <mergeCell ref="B25:C25"/>
    <mergeCell ref="B26:C26"/>
    <mergeCell ref="B27:C27"/>
    <mergeCell ref="B18:C18"/>
    <mergeCell ref="B16:C17"/>
  </mergeCells>
  <phoneticPr fontId="2"/>
  <printOptions horizontalCentered="1"/>
  <pageMargins left="0.98425196850393704" right="0.98425196850393704" top="0.98425196850393704" bottom="0.98425196850393704" header="0.31496062992125984" footer="0.31496062992125984"/>
  <pageSetup paperSize="9" scale="51"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644" t="s">
        <v>154</v>
      </c>
      <c r="C2" s="644"/>
      <c r="D2" s="644"/>
      <c r="E2" s="644"/>
      <c r="F2" s="644"/>
      <c r="G2" s="644"/>
      <c r="H2" s="644"/>
      <c r="I2" s="644"/>
      <c r="J2" s="644"/>
      <c r="K2" s="644"/>
      <c r="L2" s="644"/>
      <c r="M2" s="644"/>
      <c r="N2" s="644"/>
    </row>
    <row r="3" spans="1:14" ht="24" customHeight="1">
      <c r="B3" s="135" t="s">
        <v>203</v>
      </c>
      <c r="F3" s="2"/>
      <c r="G3" s="2"/>
      <c r="L3" s="643" t="s">
        <v>196</v>
      </c>
      <c r="M3" s="643"/>
      <c r="N3" s="643"/>
    </row>
    <row r="4" spans="1:14" ht="7.5" customHeight="1"/>
    <row r="5" spans="1:14" ht="24" customHeight="1">
      <c r="B5" s="627" t="s">
        <v>47</v>
      </c>
      <c r="C5" s="628"/>
      <c r="D5" s="627" t="s">
        <v>46</v>
      </c>
      <c r="E5" s="629"/>
      <c r="F5" s="629"/>
      <c r="G5" s="629"/>
      <c r="H5" s="629"/>
      <c r="I5" s="629"/>
      <c r="J5" s="629"/>
      <c r="K5" s="629"/>
      <c r="L5" s="629"/>
      <c r="M5" s="628"/>
      <c r="N5" s="3"/>
    </row>
    <row r="6" spans="1:14" ht="24" customHeight="1">
      <c r="B6" s="4"/>
      <c r="C6" s="5"/>
      <c r="D6" s="627" t="s">
        <v>209</v>
      </c>
      <c r="E6" s="629"/>
      <c r="F6" s="628"/>
      <c r="G6" s="627" t="s">
        <v>210</v>
      </c>
      <c r="H6" s="629"/>
      <c r="I6" s="629"/>
      <c r="J6" s="629"/>
      <c r="K6" s="629"/>
      <c r="L6" s="629"/>
      <c r="M6" s="628"/>
      <c r="N6" s="5"/>
    </row>
    <row r="7" spans="1:14" ht="24" customHeight="1">
      <c r="B7" s="6" t="s">
        <v>155</v>
      </c>
      <c r="C7" s="7" t="s">
        <v>45</v>
      </c>
      <c r="D7" s="8"/>
      <c r="E7" s="8"/>
      <c r="F7" s="7"/>
      <c r="G7" s="8"/>
      <c r="H7" s="623" t="s">
        <v>44</v>
      </c>
      <c r="I7" s="624"/>
      <c r="J7" s="623" t="s">
        <v>43</v>
      </c>
      <c r="K7" s="624"/>
      <c r="L7" s="623" t="s">
        <v>42</v>
      </c>
      <c r="M7" s="624"/>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645" t="s">
        <v>463</v>
      </c>
      <c r="I1" s="646"/>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648" t="s">
        <v>292</v>
      </c>
      <c r="B2" s="186" t="s">
        <v>373</v>
      </c>
      <c r="C2" s="179" t="s">
        <v>374</v>
      </c>
      <c r="D2" s="180" t="s">
        <v>375</v>
      </c>
      <c r="E2" s="179" t="s">
        <v>376</v>
      </c>
      <c r="F2" s="181" t="s">
        <v>377</v>
      </c>
      <c r="G2" s="182"/>
      <c r="H2" s="182"/>
      <c r="I2" s="182"/>
      <c r="J2" s="182"/>
      <c r="K2" s="647" t="s">
        <v>460</v>
      </c>
      <c r="L2" s="647"/>
      <c r="M2" s="647"/>
      <c r="N2" s="647"/>
      <c r="O2" s="155"/>
      <c r="P2" s="155"/>
      <c r="Q2" s="155"/>
      <c r="R2" s="155"/>
      <c r="S2" s="155"/>
      <c r="T2" s="155"/>
      <c r="U2" s="155"/>
      <c r="V2" s="155"/>
      <c r="W2" s="155"/>
      <c r="X2" s="153"/>
      <c r="Y2" s="153"/>
      <c r="Z2" s="153"/>
    </row>
    <row r="3" spans="1:26" ht="24" customHeight="1">
      <c r="A3" s="649"/>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648"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648"/>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648"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648"/>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648"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648"/>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648"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648"/>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648"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648"/>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648"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648"/>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648"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648"/>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648"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648"/>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648"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648"/>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648"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648"/>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648"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648"/>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50"/>
  <sheetViews>
    <sheetView view="pageBreakPreview" topLeftCell="A7" zoomScale="85" zoomScaleNormal="85" zoomScaleSheetLayoutView="85" workbookViewId="0">
      <selection activeCell="C12" sqref="C12"/>
    </sheetView>
  </sheetViews>
  <sheetFormatPr defaultColWidth="9" defaultRowHeight="13.5"/>
  <cols>
    <col min="1" max="1" width="5.875" style="357" customWidth="1"/>
    <col min="2" max="3" width="25.375" style="357" customWidth="1"/>
    <col min="4" max="5" width="9" style="357"/>
    <col min="6" max="6" width="5.875" style="357" customWidth="1"/>
    <col min="7" max="16384" width="9" style="357"/>
  </cols>
  <sheetData>
    <row r="1" spans="1:6" ht="27.75" customHeight="1">
      <c r="A1" s="356" t="s">
        <v>781</v>
      </c>
    </row>
    <row r="2" spans="1:6" ht="18.75" customHeight="1">
      <c r="A2" s="356"/>
    </row>
    <row r="3" spans="1:6" ht="40.5" customHeight="1">
      <c r="A3" s="527" t="s">
        <v>778</v>
      </c>
      <c r="B3" s="527"/>
      <c r="C3" s="527"/>
      <c r="D3" s="527"/>
      <c r="E3" s="527"/>
      <c r="F3" s="527"/>
    </row>
    <row r="4" spans="1:6" ht="18.75" customHeight="1">
      <c r="A4" s="356"/>
    </row>
    <row r="5" spans="1:6" ht="407.25" customHeight="1">
      <c r="B5" s="524"/>
      <c r="C5" s="525"/>
      <c r="D5" s="525"/>
      <c r="E5" s="526"/>
    </row>
    <row r="6" spans="1:6" ht="27.75" customHeight="1">
      <c r="A6" s="358" t="s">
        <v>779</v>
      </c>
      <c r="F6" s="359"/>
    </row>
    <row r="7" spans="1:6" ht="27.75" customHeight="1">
      <c r="A7" s="358" t="s">
        <v>780</v>
      </c>
      <c r="F7" s="359"/>
    </row>
    <row r="8" spans="1:6" ht="40.5" customHeight="1">
      <c r="B8" s="360" t="s">
        <v>775</v>
      </c>
      <c r="C8" s="361"/>
      <c r="D8" s="362"/>
    </row>
    <row r="9" spans="1:6" ht="40.5" customHeight="1">
      <c r="B9" s="360" t="s">
        <v>776</v>
      </c>
      <c r="C9" s="361"/>
      <c r="D9" s="362"/>
    </row>
    <row r="10" spans="1:6" ht="40.5" customHeight="1">
      <c r="B10" s="363" t="s">
        <v>777</v>
      </c>
      <c r="C10" s="364">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customSheetViews>
    <customSheetView guid="{9B008D34-F000-412D-B848-95502D7DC370}" scale="85" showPageBreaks="1" printArea="1" view="pageBreakPreview" topLeftCell="A4">
      <selection activeCell="I5" sqref="I5"/>
      <pageMargins left="0.7" right="0.7" top="0.75" bottom="0.75" header="0.3" footer="0.3"/>
      <pageSetup paperSize="9" orientation="portrait" r:id="rId1"/>
    </customSheetView>
  </customSheetViews>
  <mergeCells count="2">
    <mergeCell ref="B5:E5"/>
    <mergeCell ref="A3:F3"/>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31"/>
  <sheetViews>
    <sheetView view="pageBreakPreview" zoomScale="60" zoomScaleNormal="70" workbookViewId="0">
      <pane xSplit="2" ySplit="7" topLeftCell="C17" activePane="bottomRight" state="frozen"/>
      <selection activeCell="C12" sqref="C12"/>
      <selection pane="topRight" activeCell="C12" sqref="C12"/>
      <selection pane="bottomLeft" activeCell="C12" sqref="C12"/>
      <selection pane="bottomRight" activeCell="B26" sqref="B26:C26"/>
    </sheetView>
  </sheetViews>
  <sheetFormatPr defaultColWidth="12.625" defaultRowHeight="12"/>
  <cols>
    <col min="1" max="1" width="4" style="56" bestFit="1" customWidth="1"/>
    <col min="2" max="2" width="3.875" style="56" customWidth="1"/>
    <col min="3" max="3" width="27.75" style="56" customWidth="1"/>
    <col min="4" max="13" width="16.125" style="56" customWidth="1"/>
    <col min="14" max="14" width="16.125" style="367" customWidth="1"/>
    <col min="15"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31" t="s">
        <v>788</v>
      </c>
      <c r="C2" s="531"/>
      <c r="D2" s="531"/>
      <c r="E2" s="531"/>
      <c r="F2" s="531"/>
      <c r="G2" s="531"/>
      <c r="H2" s="531"/>
      <c r="I2" s="531"/>
      <c r="J2" s="531"/>
      <c r="K2" s="531"/>
      <c r="L2" s="531"/>
      <c r="M2" s="531"/>
      <c r="N2" s="531"/>
      <c r="O2" s="531"/>
      <c r="P2" s="531"/>
      <c r="Q2" s="531"/>
      <c r="R2" s="531"/>
    </row>
    <row r="3" spans="1:20" ht="12.75" customHeight="1">
      <c r="N3" s="532">
        <f>[2]別紙1!C5</f>
        <v>0</v>
      </c>
      <c r="O3" s="532"/>
      <c r="P3" s="532"/>
      <c r="Q3" s="532"/>
      <c r="R3" s="532"/>
      <c r="S3" s="68"/>
    </row>
    <row r="4" spans="1:20" ht="4.1500000000000004" customHeight="1">
      <c r="F4" s="68"/>
      <c r="G4" s="68"/>
      <c r="I4" s="68"/>
    </row>
    <row r="5" spans="1:20" ht="51.6" customHeight="1">
      <c r="B5" s="533" t="s">
        <v>646</v>
      </c>
      <c r="C5" s="534"/>
      <c r="D5" s="79" t="s">
        <v>595</v>
      </c>
      <c r="E5" s="78" t="s">
        <v>596</v>
      </c>
      <c r="F5" s="78" t="s">
        <v>597</v>
      </c>
      <c r="G5" s="78" t="s">
        <v>707</v>
      </c>
      <c r="H5" s="77" t="s">
        <v>14</v>
      </c>
      <c r="I5" s="78" t="s">
        <v>610</v>
      </c>
      <c r="J5" s="79" t="s">
        <v>614</v>
      </c>
      <c r="K5" s="79" t="s">
        <v>157</v>
      </c>
      <c r="L5" s="79" t="s">
        <v>698</v>
      </c>
      <c r="M5" s="79" t="s">
        <v>665</v>
      </c>
      <c r="N5" s="379" t="s">
        <v>699</v>
      </c>
      <c r="O5" s="399" t="s">
        <v>789</v>
      </c>
      <c r="P5" s="399" t="s">
        <v>790</v>
      </c>
      <c r="Q5" s="400" t="s">
        <v>805</v>
      </c>
      <c r="R5" s="77" t="s">
        <v>13</v>
      </c>
      <c r="T5" s="160"/>
    </row>
    <row r="6" spans="1:20" s="365" customFormat="1" ht="24">
      <c r="B6" s="115"/>
      <c r="C6" s="81"/>
      <c r="D6" s="80" t="s">
        <v>611</v>
      </c>
      <c r="E6" s="80" t="s">
        <v>612</v>
      </c>
      <c r="F6" s="80" t="s">
        <v>602</v>
      </c>
      <c r="G6" s="80" t="s">
        <v>603</v>
      </c>
      <c r="H6" s="108" t="s">
        <v>615</v>
      </c>
      <c r="I6" s="80" t="s">
        <v>613</v>
      </c>
      <c r="J6" s="280" t="s">
        <v>618</v>
      </c>
      <c r="K6" s="80" t="s">
        <v>664</v>
      </c>
      <c r="L6" s="80"/>
      <c r="M6" s="80"/>
      <c r="N6" s="380" t="s">
        <v>617</v>
      </c>
      <c r="O6" s="401" t="s">
        <v>806</v>
      </c>
      <c r="P6" s="401" t="s">
        <v>701</v>
      </c>
      <c r="Q6" s="401" t="s">
        <v>808</v>
      </c>
      <c r="R6" s="80"/>
    </row>
    <row r="7" spans="1:20">
      <c r="A7" s="260"/>
      <c r="B7" s="123"/>
      <c r="C7" s="84"/>
      <c r="D7" s="85" t="s">
        <v>10</v>
      </c>
      <c r="E7" s="85" t="s">
        <v>10</v>
      </c>
      <c r="F7" s="85" t="s">
        <v>10</v>
      </c>
      <c r="G7" s="85" t="s">
        <v>10</v>
      </c>
      <c r="H7" s="85" t="s">
        <v>10</v>
      </c>
      <c r="I7" s="85" t="s">
        <v>10</v>
      </c>
      <c r="J7" s="85" t="s">
        <v>10</v>
      </c>
      <c r="K7" s="85" t="s">
        <v>10</v>
      </c>
      <c r="L7" s="85" t="s">
        <v>10</v>
      </c>
      <c r="M7" s="85" t="s">
        <v>10</v>
      </c>
      <c r="N7" s="381"/>
      <c r="O7" s="381" t="s">
        <v>10</v>
      </c>
      <c r="P7" s="381" t="s">
        <v>10</v>
      </c>
      <c r="Q7" s="381" t="s">
        <v>10</v>
      </c>
      <c r="R7" s="85"/>
      <c r="T7" s="173"/>
    </row>
    <row r="8" spans="1:20" s="64" customFormat="1" ht="56.25" customHeight="1">
      <c r="A8" s="64">
        <v>1</v>
      </c>
      <c r="B8" s="535" t="s">
        <v>791</v>
      </c>
      <c r="C8" s="536"/>
      <c r="D8" s="102"/>
      <c r="E8" s="102"/>
      <c r="F8" s="102"/>
      <c r="G8" s="102"/>
      <c r="H8" s="103">
        <f t="shared" ref="H8:H23" si="0">MIN(F8,G8)</f>
        <v>0</v>
      </c>
      <c r="I8" s="103">
        <f t="shared" ref="I8:I23" si="1">D8-E8</f>
        <v>0</v>
      </c>
      <c r="J8" s="103">
        <f>ROUNDDOWN(MIN(H8,I8),-3)</f>
        <v>0</v>
      </c>
      <c r="K8" s="102"/>
      <c r="L8" s="102"/>
      <c r="M8" s="102"/>
      <c r="N8" s="382" t="s">
        <v>744</v>
      </c>
      <c r="O8" s="117">
        <f>ROUNDDOWN(J8,-3)</f>
        <v>0</v>
      </c>
      <c r="P8" s="117"/>
      <c r="Q8" s="117"/>
      <c r="R8" s="205"/>
      <c r="S8" s="258"/>
      <c r="T8" s="170" t="str">
        <f>IFERROR(VLOOKUP(#REF!,[2]【参考】算出区分!$C$2:$E$67,2,0),"")</f>
        <v/>
      </c>
    </row>
    <row r="9" spans="1:20" s="64" customFormat="1" ht="56.25" customHeight="1">
      <c r="A9" s="64">
        <v>2</v>
      </c>
      <c r="B9" s="537" t="s">
        <v>792</v>
      </c>
      <c r="C9" s="538"/>
      <c r="D9" s="102"/>
      <c r="E9" s="102"/>
      <c r="F9" s="102"/>
      <c r="G9" s="102"/>
      <c r="H9" s="103">
        <f t="shared" si="0"/>
        <v>0</v>
      </c>
      <c r="I9" s="103">
        <f t="shared" si="1"/>
        <v>0</v>
      </c>
      <c r="J9" s="103">
        <f t="shared" ref="J9:J23" si="2">ROUNDDOWN(MIN(H9,I9),-3)</f>
        <v>0</v>
      </c>
      <c r="K9" s="102"/>
      <c r="L9" s="102"/>
      <c r="M9" s="102"/>
      <c r="N9" s="382" t="s">
        <v>743</v>
      </c>
      <c r="O9" s="117">
        <f t="shared" ref="O9:O23" si="3">ROUNDDOWN(J9,-3)</f>
        <v>0</v>
      </c>
      <c r="P9" s="117"/>
      <c r="Q9" s="117"/>
      <c r="R9" s="205"/>
      <c r="S9" s="258"/>
      <c r="T9" s="170" t="str">
        <f>IFERROR(VLOOKUP(#REF!,[2]【参考】算出区分!$C$2:$E$67,2,0),"")</f>
        <v/>
      </c>
    </row>
    <row r="10" spans="1:20" s="64" customFormat="1" ht="56.25" customHeight="1">
      <c r="A10" s="64">
        <v>3</v>
      </c>
      <c r="B10" s="537" t="s">
        <v>793</v>
      </c>
      <c r="C10" s="538"/>
      <c r="D10" s="102"/>
      <c r="E10" s="102"/>
      <c r="F10" s="102"/>
      <c r="G10" s="102"/>
      <c r="H10" s="103">
        <f t="shared" si="0"/>
        <v>0</v>
      </c>
      <c r="I10" s="103">
        <f t="shared" si="1"/>
        <v>0</v>
      </c>
      <c r="J10" s="103">
        <f t="shared" si="2"/>
        <v>0</v>
      </c>
      <c r="K10" s="102"/>
      <c r="L10" s="102"/>
      <c r="M10" s="102"/>
      <c r="N10" s="382" t="s">
        <v>743</v>
      </c>
      <c r="O10" s="117">
        <f t="shared" si="3"/>
        <v>0</v>
      </c>
      <c r="P10" s="117"/>
      <c r="Q10" s="117"/>
      <c r="R10" s="205"/>
      <c r="S10" s="258"/>
      <c r="T10" s="170" t="str">
        <f>IFERROR(VLOOKUP(#REF!,[2]【参考】算出区分!$C$2:$E$67,2,0),"")</f>
        <v/>
      </c>
    </row>
    <row r="11" spans="1:20" s="64" customFormat="1" ht="56.25" customHeight="1">
      <c r="A11" s="64">
        <v>4</v>
      </c>
      <c r="B11" s="537" t="s">
        <v>794</v>
      </c>
      <c r="C11" s="538"/>
      <c r="D11" s="102"/>
      <c r="E11" s="102"/>
      <c r="F11" s="102"/>
      <c r="G11" s="102"/>
      <c r="H11" s="103">
        <f>MIN(F11,G11)</f>
        <v>0</v>
      </c>
      <c r="I11" s="103">
        <f>D11-E11</f>
        <v>0</v>
      </c>
      <c r="J11" s="103">
        <f t="shared" si="2"/>
        <v>0</v>
      </c>
      <c r="K11" s="102"/>
      <c r="L11" s="102"/>
      <c r="M11" s="102"/>
      <c r="N11" s="382" t="s">
        <v>743</v>
      </c>
      <c r="O11" s="117">
        <f t="shared" si="3"/>
        <v>0</v>
      </c>
      <c r="P11" s="117"/>
      <c r="Q11" s="117"/>
      <c r="R11" s="205"/>
      <c r="S11" s="258"/>
      <c r="T11" s="170" t="str">
        <f>IFERROR(VLOOKUP(#REF!,[2]【参考】算出区分!$C$2:$E$67,2,0),"")</f>
        <v/>
      </c>
    </row>
    <row r="12" spans="1:20" s="64" customFormat="1" ht="56.25" customHeight="1">
      <c r="A12" s="64">
        <v>5</v>
      </c>
      <c r="B12" s="537" t="s">
        <v>795</v>
      </c>
      <c r="C12" s="538"/>
      <c r="D12" s="102"/>
      <c r="E12" s="102"/>
      <c r="F12" s="102"/>
      <c r="G12" s="102"/>
      <c r="H12" s="103">
        <f t="shared" ref="H12" si="4">MIN(F12,G12)</f>
        <v>0</v>
      </c>
      <c r="I12" s="103">
        <f t="shared" ref="I12" si="5">D12-E12</f>
        <v>0</v>
      </c>
      <c r="J12" s="103">
        <f t="shared" si="2"/>
        <v>0</v>
      </c>
      <c r="K12" s="102"/>
      <c r="L12" s="102"/>
      <c r="M12" s="102"/>
      <c r="N12" s="382" t="s">
        <v>743</v>
      </c>
      <c r="O12" s="117">
        <f t="shared" si="3"/>
        <v>0</v>
      </c>
      <c r="P12" s="117"/>
      <c r="Q12" s="117"/>
      <c r="R12" s="205"/>
      <c r="S12" s="258"/>
      <c r="T12" s="170" t="str">
        <f>IFERROR(VLOOKUP(#REF!,[3]【参考】算出区分!$C$2:$E$67,2,0),"")</f>
        <v/>
      </c>
    </row>
    <row r="13" spans="1:20" s="64" customFormat="1" ht="56.25" customHeight="1">
      <c r="A13" s="64">
        <v>6</v>
      </c>
      <c r="B13" s="528" t="s">
        <v>580</v>
      </c>
      <c r="C13" s="529"/>
      <c r="D13" s="102"/>
      <c r="E13" s="102"/>
      <c r="F13" s="102"/>
      <c r="G13" s="102"/>
      <c r="H13" s="103">
        <f t="shared" si="0"/>
        <v>0</v>
      </c>
      <c r="I13" s="103">
        <f t="shared" si="1"/>
        <v>0</v>
      </c>
      <c r="J13" s="103">
        <f t="shared" si="2"/>
        <v>0</v>
      </c>
      <c r="K13" s="102"/>
      <c r="L13" s="102"/>
      <c r="M13" s="102"/>
      <c r="N13" s="382" t="s">
        <v>743</v>
      </c>
      <c r="O13" s="117">
        <f t="shared" si="3"/>
        <v>0</v>
      </c>
      <c r="P13" s="117"/>
      <c r="Q13" s="117"/>
      <c r="R13" s="205"/>
      <c r="S13" s="258"/>
      <c r="T13" s="170" t="str">
        <f>IFERROR(VLOOKUP(#REF!,[2]【参考】算出区分!$C$2:$E$67,2,0),"")</f>
        <v/>
      </c>
    </row>
    <row r="14" spans="1:20" s="64" customFormat="1" ht="56.25" customHeight="1">
      <c r="A14" s="64">
        <v>7</v>
      </c>
      <c r="B14" s="528" t="s">
        <v>582</v>
      </c>
      <c r="C14" s="529"/>
      <c r="D14" s="102"/>
      <c r="E14" s="102"/>
      <c r="F14" s="102"/>
      <c r="G14" s="102"/>
      <c r="H14" s="103">
        <f t="shared" si="0"/>
        <v>0</v>
      </c>
      <c r="I14" s="103">
        <f t="shared" si="1"/>
        <v>0</v>
      </c>
      <c r="J14" s="103">
        <f t="shared" si="2"/>
        <v>0</v>
      </c>
      <c r="K14" s="102"/>
      <c r="L14" s="102"/>
      <c r="M14" s="102"/>
      <c r="N14" s="382" t="s">
        <v>743</v>
      </c>
      <c r="O14" s="117">
        <f t="shared" si="3"/>
        <v>0</v>
      </c>
      <c r="P14" s="117"/>
      <c r="Q14" s="117"/>
      <c r="R14" s="205"/>
      <c r="S14" s="258"/>
      <c r="T14" s="170" t="str">
        <f>IFERROR(VLOOKUP(#REF!,[2]【参考】算出区分!$C$2:$E$67,2,0),"")</f>
        <v/>
      </c>
    </row>
    <row r="15" spans="1:20" s="64" customFormat="1" ht="56.25" customHeight="1">
      <c r="A15" s="64">
        <v>8</v>
      </c>
      <c r="B15" s="528" t="s">
        <v>585</v>
      </c>
      <c r="C15" s="529"/>
      <c r="D15" s="102"/>
      <c r="E15" s="102"/>
      <c r="F15" s="102"/>
      <c r="G15" s="102"/>
      <c r="H15" s="103">
        <f>MIN(F15,G15)</f>
        <v>0</v>
      </c>
      <c r="I15" s="103">
        <f>D15-E15</f>
        <v>0</v>
      </c>
      <c r="J15" s="103">
        <f t="shared" si="2"/>
        <v>0</v>
      </c>
      <c r="K15" s="102"/>
      <c r="L15" s="102"/>
      <c r="M15" s="102"/>
      <c r="N15" s="382" t="s">
        <v>743</v>
      </c>
      <c r="O15" s="117">
        <f t="shared" si="3"/>
        <v>0</v>
      </c>
      <c r="P15" s="117"/>
      <c r="Q15" s="117"/>
      <c r="R15" s="205"/>
      <c r="S15" s="258"/>
      <c r="T15" s="170" t="str">
        <f>IFERROR(VLOOKUP(#REF!,[2]【参考】算出区分!$C$2:$E$67,2,0),"")</f>
        <v/>
      </c>
    </row>
    <row r="16" spans="1:20" s="64" customFormat="1" ht="43.5" customHeight="1">
      <c r="A16" s="64">
        <v>9</v>
      </c>
      <c r="B16" s="530" t="s">
        <v>833</v>
      </c>
      <c r="C16" s="529"/>
      <c r="D16" s="447"/>
      <c r="E16" s="447"/>
      <c r="F16" s="454"/>
      <c r="G16" s="454"/>
      <c r="H16" s="455">
        <f>MIN(F16,G16)</f>
        <v>0</v>
      </c>
      <c r="I16" s="455">
        <f>D16-E16</f>
        <v>0</v>
      </c>
      <c r="J16" s="455">
        <f t="shared" ref="J16" si="6">ROUNDDOWN(MIN(H16,I16),-3)</f>
        <v>0</v>
      </c>
      <c r="K16" s="454"/>
      <c r="L16" s="454"/>
      <c r="M16" s="454"/>
      <c r="N16" s="382" t="s">
        <v>826</v>
      </c>
      <c r="O16" s="402">
        <f t="shared" si="3"/>
        <v>0</v>
      </c>
      <c r="P16" s="402"/>
      <c r="Q16" s="448"/>
      <c r="R16" s="449"/>
      <c r="S16" s="258"/>
      <c r="T16" s="170"/>
    </row>
    <row r="17" spans="1:20" s="64" customFormat="1" ht="43.5" customHeight="1">
      <c r="B17" s="464"/>
      <c r="C17" s="464" t="s">
        <v>836</v>
      </c>
      <c r="D17" s="447"/>
      <c r="E17" s="447"/>
      <c r="F17" s="454"/>
      <c r="G17" s="454"/>
      <c r="H17" s="455">
        <f>MIN(F17,G17)</f>
        <v>0</v>
      </c>
      <c r="I17" s="455">
        <f>D17-E17</f>
        <v>0</v>
      </c>
      <c r="J17" s="455">
        <f t="shared" ref="J17" si="7">ROUNDDOWN(MIN(H17,I17),-3)</f>
        <v>0</v>
      </c>
      <c r="K17" s="454"/>
      <c r="L17" s="454"/>
      <c r="M17" s="454"/>
      <c r="N17" s="382" t="s">
        <v>744</v>
      </c>
      <c r="O17" s="402">
        <f t="shared" ref="O17" si="8">ROUNDDOWN(J17,-3)</f>
        <v>0</v>
      </c>
      <c r="P17" s="402"/>
      <c r="Q17" s="448"/>
      <c r="R17" s="449"/>
      <c r="S17" s="258"/>
      <c r="T17" s="170"/>
    </row>
    <row r="18" spans="1:20" s="64" customFormat="1" ht="56.25" customHeight="1">
      <c r="A18" s="64">
        <v>10</v>
      </c>
      <c r="B18" s="528" t="s">
        <v>796</v>
      </c>
      <c r="C18" s="529"/>
      <c r="D18" s="102"/>
      <c r="E18" s="102"/>
      <c r="F18" s="102"/>
      <c r="G18" s="102"/>
      <c r="H18" s="103">
        <f>MIN(F18,G18)</f>
        <v>0</v>
      </c>
      <c r="I18" s="103">
        <f>D18-E18</f>
        <v>0</v>
      </c>
      <c r="J18" s="103">
        <f t="shared" si="2"/>
        <v>0</v>
      </c>
      <c r="K18" s="102"/>
      <c r="L18" s="102"/>
      <c r="M18" s="102"/>
      <c r="N18" s="382" t="s">
        <v>743</v>
      </c>
      <c r="O18" s="117">
        <f t="shared" si="3"/>
        <v>0</v>
      </c>
      <c r="P18" s="117"/>
      <c r="Q18" s="117"/>
      <c r="R18" s="205"/>
      <c r="S18" s="258"/>
      <c r="T18" s="170" t="str">
        <f>IFERROR(VLOOKUP(#REF!,[2]【参考】算出区分!$C$2:$E$67,2,0),"")</f>
        <v/>
      </c>
    </row>
    <row r="19" spans="1:20" s="64" customFormat="1" ht="56.25" customHeight="1">
      <c r="A19" s="64">
        <v>11</v>
      </c>
      <c r="B19" s="528" t="s">
        <v>583</v>
      </c>
      <c r="C19" s="529"/>
      <c r="D19" s="102"/>
      <c r="E19" s="102"/>
      <c r="F19" s="102"/>
      <c r="G19" s="102"/>
      <c r="H19" s="103">
        <f t="shared" si="0"/>
        <v>0</v>
      </c>
      <c r="I19" s="103">
        <f t="shared" si="1"/>
        <v>0</v>
      </c>
      <c r="J19" s="103">
        <f t="shared" si="2"/>
        <v>0</v>
      </c>
      <c r="K19" s="102"/>
      <c r="L19" s="102"/>
      <c r="M19" s="102"/>
      <c r="N19" s="382" t="s">
        <v>743</v>
      </c>
      <c r="O19" s="117">
        <f t="shared" si="3"/>
        <v>0</v>
      </c>
      <c r="P19" s="117"/>
      <c r="Q19" s="117"/>
      <c r="R19" s="205"/>
      <c r="S19" s="258"/>
      <c r="T19" s="170" t="str">
        <f>IFERROR(VLOOKUP(#REF!,[2]【参考】算出区分!$C$2:$E$67,2,0),"")</f>
        <v/>
      </c>
    </row>
    <row r="20" spans="1:20" s="64" customFormat="1" ht="56.25" customHeight="1">
      <c r="A20" s="64">
        <v>12</v>
      </c>
      <c r="B20" s="528" t="s">
        <v>797</v>
      </c>
      <c r="C20" s="529"/>
      <c r="D20" s="102"/>
      <c r="E20" s="102"/>
      <c r="F20" s="102"/>
      <c r="G20" s="102"/>
      <c r="H20" s="103">
        <f t="shared" si="0"/>
        <v>0</v>
      </c>
      <c r="I20" s="103">
        <f t="shared" si="1"/>
        <v>0</v>
      </c>
      <c r="J20" s="103">
        <f t="shared" si="2"/>
        <v>0</v>
      </c>
      <c r="K20" s="102"/>
      <c r="L20" s="102"/>
      <c r="M20" s="102"/>
      <c r="N20" s="382" t="s">
        <v>743</v>
      </c>
      <c r="O20" s="117">
        <f t="shared" si="3"/>
        <v>0</v>
      </c>
      <c r="P20" s="117"/>
      <c r="Q20" s="117"/>
      <c r="R20" s="205"/>
      <c r="S20" s="258"/>
      <c r="T20" s="170" t="str">
        <f>IFERROR(VLOOKUP(#REF!,[2]【参考】算出区分!$C$2:$E$67,2,0),"")</f>
        <v/>
      </c>
    </row>
    <row r="21" spans="1:20" s="64" customFormat="1" ht="56.25" customHeight="1">
      <c r="A21" s="64">
        <v>13</v>
      </c>
      <c r="B21" s="528" t="s">
        <v>798</v>
      </c>
      <c r="C21" s="529"/>
      <c r="D21" s="102"/>
      <c r="E21" s="102"/>
      <c r="F21" s="102"/>
      <c r="G21" s="102"/>
      <c r="H21" s="103">
        <f>MIN(F21,G21)</f>
        <v>0</v>
      </c>
      <c r="I21" s="103">
        <f>D21-E21</f>
        <v>0</v>
      </c>
      <c r="J21" s="103">
        <f t="shared" si="2"/>
        <v>0</v>
      </c>
      <c r="K21" s="102"/>
      <c r="L21" s="102"/>
      <c r="M21" s="102"/>
      <c r="N21" s="382" t="s">
        <v>743</v>
      </c>
      <c r="O21" s="117">
        <f t="shared" si="3"/>
        <v>0</v>
      </c>
      <c r="P21" s="117"/>
      <c r="Q21" s="117"/>
      <c r="R21" s="205"/>
      <c r="S21" s="258"/>
      <c r="T21" s="170" t="str">
        <f>IFERROR(VLOOKUP(#REF!,[2]【参考】算出区分!$C$2:$E$67,2,0),"")</f>
        <v/>
      </c>
    </row>
    <row r="22" spans="1:20" s="64" customFormat="1" ht="56.25" customHeight="1">
      <c r="A22" s="64">
        <v>14</v>
      </c>
      <c r="B22" s="528" t="s">
        <v>799</v>
      </c>
      <c r="C22" s="529"/>
      <c r="D22" s="102"/>
      <c r="E22" s="102"/>
      <c r="F22" s="102"/>
      <c r="G22" s="102"/>
      <c r="H22" s="103">
        <f>MIN(F22,G22)</f>
        <v>0</v>
      </c>
      <c r="I22" s="103">
        <f>D22-E22</f>
        <v>0</v>
      </c>
      <c r="J22" s="103">
        <f t="shared" si="2"/>
        <v>0</v>
      </c>
      <c r="K22" s="102"/>
      <c r="L22" s="102"/>
      <c r="M22" s="102"/>
      <c r="N22" s="382" t="s">
        <v>743</v>
      </c>
      <c r="O22" s="117">
        <f t="shared" si="3"/>
        <v>0</v>
      </c>
      <c r="P22" s="117"/>
      <c r="Q22" s="117"/>
      <c r="R22" s="205"/>
      <c r="S22" s="258"/>
      <c r="T22" s="170" t="str">
        <f>IFERROR(VLOOKUP(#REF!,[2]【参考】算出区分!$C$2:$E$67,2,0),"")</f>
        <v/>
      </c>
    </row>
    <row r="23" spans="1:20" s="64" customFormat="1" ht="56.25" customHeight="1">
      <c r="A23" s="64">
        <v>15</v>
      </c>
      <c r="B23" s="528" t="s">
        <v>586</v>
      </c>
      <c r="C23" s="529"/>
      <c r="D23" s="102"/>
      <c r="E23" s="102"/>
      <c r="F23" s="102"/>
      <c r="G23" s="102"/>
      <c r="H23" s="103">
        <f t="shared" si="0"/>
        <v>0</v>
      </c>
      <c r="I23" s="103">
        <f t="shared" si="1"/>
        <v>0</v>
      </c>
      <c r="J23" s="103">
        <f t="shared" si="2"/>
        <v>0</v>
      </c>
      <c r="K23" s="102"/>
      <c r="L23" s="102"/>
      <c r="M23" s="102"/>
      <c r="N23" s="382" t="s">
        <v>743</v>
      </c>
      <c r="O23" s="117">
        <f t="shared" si="3"/>
        <v>0</v>
      </c>
      <c r="P23" s="117"/>
      <c r="Q23" s="117"/>
      <c r="R23" s="205"/>
      <c r="S23" s="258"/>
      <c r="T23" s="170" t="str">
        <f>IFERROR(VLOOKUP(#REF!,[2]【参考】算出区分!$C$2:$E$67,2,0),"")</f>
        <v/>
      </c>
    </row>
    <row r="24" spans="1:20" s="64" customFormat="1" ht="56.25" customHeight="1">
      <c r="A24" s="64">
        <v>16</v>
      </c>
      <c r="B24" s="528" t="s">
        <v>820</v>
      </c>
      <c r="C24" s="529"/>
      <c r="D24" s="102"/>
      <c r="E24" s="102"/>
      <c r="F24" s="102"/>
      <c r="G24" s="102"/>
      <c r="H24" s="103">
        <f t="shared" ref="H24:H25" si="9">MIN(F24,G24)</f>
        <v>0</v>
      </c>
      <c r="I24" s="103">
        <f t="shared" ref="I24:I25" si="10">D24-E24</f>
        <v>0</v>
      </c>
      <c r="J24" s="103">
        <f t="shared" ref="J24:J25" si="11">ROUNDDOWN(MIN(H24,I24),-3)</f>
        <v>0</v>
      </c>
      <c r="K24" s="102"/>
      <c r="L24" s="102"/>
      <c r="M24" s="102"/>
      <c r="N24" s="382" t="s">
        <v>743</v>
      </c>
      <c r="O24" s="117">
        <f t="shared" ref="O24:O25" si="12">ROUNDDOWN(J24,-3)</f>
        <v>0</v>
      </c>
      <c r="P24" s="117"/>
      <c r="Q24" s="117"/>
      <c r="R24" s="205"/>
      <c r="S24" s="258"/>
      <c r="T24" s="355"/>
    </row>
    <row r="25" spans="1:20" s="64" customFormat="1" ht="56.25" customHeight="1">
      <c r="B25" s="528" t="s">
        <v>825</v>
      </c>
      <c r="C25" s="529"/>
      <c r="D25" s="102"/>
      <c r="E25" s="102"/>
      <c r="F25" s="102"/>
      <c r="G25" s="102"/>
      <c r="H25" s="103">
        <f t="shared" si="9"/>
        <v>0</v>
      </c>
      <c r="I25" s="103">
        <f t="shared" si="10"/>
        <v>0</v>
      </c>
      <c r="J25" s="103">
        <f t="shared" si="11"/>
        <v>0</v>
      </c>
      <c r="K25" s="102"/>
      <c r="L25" s="102"/>
      <c r="M25" s="102"/>
      <c r="N25" s="382" t="s">
        <v>743</v>
      </c>
      <c r="O25" s="117">
        <f t="shared" si="12"/>
        <v>0</v>
      </c>
      <c r="P25" s="117"/>
      <c r="Q25" s="117"/>
      <c r="R25" s="205"/>
      <c r="S25" s="258"/>
      <c r="T25" s="355"/>
    </row>
    <row r="26" spans="1:20" s="64" customFormat="1" ht="56.25" customHeight="1">
      <c r="A26" s="64">
        <v>17</v>
      </c>
      <c r="B26" s="528" t="s">
        <v>834</v>
      </c>
      <c r="C26" s="529"/>
      <c r="D26" s="447"/>
      <c r="E26" s="447"/>
      <c r="F26" s="454"/>
      <c r="G26" s="454"/>
      <c r="H26" s="455">
        <f>MIN(F26,G26)</f>
        <v>0</v>
      </c>
      <c r="I26" s="455">
        <f t="shared" ref="I26" si="13">D26-E26</f>
        <v>0</v>
      </c>
      <c r="J26" s="455">
        <f t="shared" ref="J26" si="14">ROUNDDOWN(MIN(H26,I26),-3)</f>
        <v>0</v>
      </c>
      <c r="K26" s="454"/>
      <c r="L26" s="454"/>
      <c r="M26" s="454"/>
      <c r="N26" s="382" t="s">
        <v>743</v>
      </c>
      <c r="O26" s="402">
        <f t="shared" ref="O26" si="15">ROUNDDOWN(J26,-3)</f>
        <v>0</v>
      </c>
      <c r="P26" s="402"/>
      <c r="Q26" s="402"/>
      <c r="R26" s="205"/>
      <c r="S26" s="258"/>
      <c r="T26" s="355"/>
    </row>
    <row r="27" spans="1:20" s="64" customFormat="1" ht="56.25" customHeight="1">
      <c r="B27" s="509" t="s">
        <v>9</v>
      </c>
      <c r="C27" s="511"/>
      <c r="D27" s="103">
        <f>SUM(D8:D16)+SUM(D18:D26)</f>
        <v>0</v>
      </c>
      <c r="E27" s="103">
        <f t="shared" ref="E27:M27" si="16">SUM(E8:E16)+SUM(E18:E26)</f>
        <v>0</v>
      </c>
      <c r="F27" s="103">
        <f t="shared" si="16"/>
        <v>0</v>
      </c>
      <c r="G27" s="103">
        <f t="shared" si="16"/>
        <v>0</v>
      </c>
      <c r="H27" s="103">
        <f t="shared" si="16"/>
        <v>0</v>
      </c>
      <c r="I27" s="103">
        <f t="shared" si="16"/>
        <v>0</v>
      </c>
      <c r="J27" s="103">
        <f t="shared" si="16"/>
        <v>0</v>
      </c>
      <c r="K27" s="103">
        <f t="shared" si="16"/>
        <v>0</v>
      </c>
      <c r="L27" s="103">
        <f t="shared" si="16"/>
        <v>0</v>
      </c>
      <c r="M27" s="103">
        <f t="shared" si="16"/>
        <v>0</v>
      </c>
      <c r="N27" s="383"/>
      <c r="O27" s="103">
        <f t="shared" ref="O27" si="17">SUM(O8:O16)+SUM(O18:O26)</f>
        <v>0</v>
      </c>
      <c r="P27" s="103">
        <f t="shared" ref="P27" si="18">SUM(P8:P16)+SUM(P18:P26)</f>
        <v>0</v>
      </c>
      <c r="Q27" s="103">
        <f t="shared" ref="Q27" si="19">SUM(Q8:Q16)+SUM(Q18:Q26)</f>
        <v>0</v>
      </c>
      <c r="R27" s="257"/>
    </row>
    <row r="28" spans="1:20" ht="3" customHeight="1"/>
    <row r="29" spans="1:20" ht="12.75" customHeight="1"/>
    <row r="30" spans="1:20" ht="12.75" customHeight="1"/>
    <row r="31" spans="1:20" ht="12.75" customHeight="1"/>
  </sheetData>
  <customSheetViews>
    <customSheetView guid="{9B008D34-F000-412D-B848-95502D7DC370}" scale="60" showPageBreaks="1" printArea="1" hiddenColumns="1" view="pageBreakPreview">
      <pane xSplit="2" ySplit="7" topLeftCell="C21" activePane="bottomRight" state="frozen"/>
      <selection pane="bottomRight" activeCell="D17" sqref="D17"/>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2">
    <mergeCell ref="B2:R2"/>
    <mergeCell ref="N3:R3"/>
    <mergeCell ref="B5:C5"/>
    <mergeCell ref="B14:C14"/>
    <mergeCell ref="B8:C8"/>
    <mergeCell ref="B9:C9"/>
    <mergeCell ref="B10:C10"/>
    <mergeCell ref="B11:C11"/>
    <mergeCell ref="B12:C12"/>
    <mergeCell ref="B13:C13"/>
    <mergeCell ref="B15:C15"/>
    <mergeCell ref="B16:C16"/>
    <mergeCell ref="B18:C18"/>
    <mergeCell ref="B19:C19"/>
    <mergeCell ref="B20:C20"/>
    <mergeCell ref="B26:C26"/>
    <mergeCell ref="B27:C27"/>
    <mergeCell ref="B21:C21"/>
    <mergeCell ref="B22:C22"/>
    <mergeCell ref="B23:C23"/>
    <mergeCell ref="B24:C24"/>
    <mergeCell ref="B25:C25"/>
  </mergeCells>
  <phoneticPr fontId="2"/>
  <printOptions horizontalCentered="1"/>
  <pageMargins left="0.98425196850393704" right="0.98425196850393704" top="0.98425196850393704" bottom="0.98425196850393704" header="0.31496062992125984" footer="0.31496062992125984"/>
  <pageSetup paperSize="9" scale="2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0"/>
  <sheetViews>
    <sheetView view="pageBreakPreview" zoomScaleNormal="100" zoomScaleSheetLayoutView="100" workbookViewId="0">
      <selection activeCell="A18" sqref="A18"/>
    </sheetView>
  </sheetViews>
  <sheetFormatPr defaultColWidth="9" defaultRowHeight="18" customHeight="1"/>
  <cols>
    <col min="1" max="8" width="9" style="21"/>
    <col min="9" max="9" width="9" style="21" customWidth="1"/>
    <col min="10" max="16384" width="9" style="21"/>
  </cols>
  <sheetData>
    <row r="1" spans="1:9" ht="18" customHeight="1">
      <c r="A1" s="132" t="s">
        <v>758</v>
      </c>
    </row>
    <row r="3" spans="1:9" ht="18" customHeight="1">
      <c r="H3" s="299"/>
      <c r="I3" s="308" t="s">
        <v>4</v>
      </c>
    </row>
    <row r="4" spans="1:9" ht="18" customHeight="1">
      <c r="H4" s="483" t="s">
        <v>143</v>
      </c>
      <c r="I4" s="483"/>
    </row>
    <row r="7" spans="1:9" ht="18" customHeight="1">
      <c r="A7" s="21" t="s">
        <v>6</v>
      </c>
    </row>
    <row r="10" spans="1:9" ht="18" customHeight="1">
      <c r="E10" s="24"/>
      <c r="F10" s="24"/>
      <c r="G10" s="24"/>
      <c r="H10" s="24"/>
    </row>
    <row r="11" spans="1:9" ht="18" customHeight="1">
      <c r="E11" s="24"/>
      <c r="F11" s="485" t="s">
        <v>205</v>
      </c>
      <c r="G11" s="485"/>
      <c r="H11" s="485"/>
    </row>
    <row r="12" spans="1:9" ht="18" customHeight="1">
      <c r="E12" s="24"/>
      <c r="F12" s="24"/>
      <c r="G12" s="24"/>
      <c r="H12" s="24"/>
    </row>
    <row r="16" spans="1:9" ht="18" customHeight="1">
      <c r="A16" s="484" t="s">
        <v>841</v>
      </c>
      <c r="B16" s="484"/>
      <c r="C16" s="484"/>
      <c r="D16" s="484"/>
      <c r="E16" s="484"/>
      <c r="F16" s="484"/>
      <c r="G16" s="484"/>
      <c r="H16" s="484"/>
      <c r="I16" s="484"/>
    </row>
    <row r="17" spans="1:9" ht="18" customHeight="1">
      <c r="A17" s="484"/>
      <c r="B17" s="484"/>
      <c r="C17" s="484"/>
      <c r="D17" s="484"/>
      <c r="E17" s="484"/>
      <c r="F17" s="484"/>
      <c r="G17" s="484"/>
      <c r="H17" s="484"/>
      <c r="I17" s="484"/>
    </row>
    <row r="20" spans="1:9" ht="18" customHeight="1">
      <c r="A20" s="21" t="s">
        <v>650</v>
      </c>
    </row>
    <row r="23" spans="1:9" ht="18" customHeight="1">
      <c r="A23" s="21" t="s">
        <v>648</v>
      </c>
      <c r="I23" s="131"/>
    </row>
    <row r="24" spans="1:9" ht="18" customHeight="1">
      <c r="I24" s="131" t="s">
        <v>823</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53"/>
  <sheetViews>
    <sheetView view="pageBreakPreview" topLeftCell="A28" zoomScaleNormal="100" zoomScaleSheetLayoutView="100" workbookViewId="0">
      <selection activeCell="C12" sqref="C12"/>
    </sheetView>
  </sheetViews>
  <sheetFormatPr defaultRowHeight="14.25"/>
  <cols>
    <col min="1" max="1" width="1.25" style="312" customWidth="1"/>
    <col min="2" max="2" width="25.625" style="414" customWidth="1"/>
    <col min="3" max="7" width="13.625" style="414"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745</v>
      </c>
    </row>
    <row r="2" spans="1:8" ht="20.100000000000001" customHeight="1">
      <c r="A2" s="309"/>
      <c r="B2" s="415" t="s">
        <v>830</v>
      </c>
      <c r="C2" s="416"/>
      <c r="D2" s="416"/>
      <c r="E2" s="416"/>
      <c r="F2" s="416"/>
      <c r="G2" s="416"/>
      <c r="H2" s="311"/>
    </row>
    <row r="3" spans="1:8" s="309" customFormat="1" ht="20.100000000000001" customHeight="1">
      <c r="B3" s="415"/>
      <c r="C3" s="415"/>
      <c r="D3" s="415"/>
      <c r="E3" s="415"/>
      <c r="F3" s="415"/>
      <c r="G3" s="415"/>
      <c r="H3" s="310"/>
    </row>
    <row r="4" spans="1:8" ht="20.100000000000001" customHeight="1">
      <c r="A4" s="309"/>
      <c r="B4" s="539" t="s">
        <v>709</v>
      </c>
      <c r="C4" s="539" t="s">
        <v>710</v>
      </c>
      <c r="D4" s="539" t="s">
        <v>711</v>
      </c>
      <c r="E4" s="541" t="s">
        <v>712</v>
      </c>
      <c r="F4" s="542"/>
      <c r="G4" s="543"/>
      <c r="H4" s="544" t="s">
        <v>713</v>
      </c>
    </row>
    <row r="5" spans="1:8" ht="20.100000000000001" customHeight="1">
      <c r="A5" s="309"/>
      <c r="B5" s="540"/>
      <c r="C5" s="540"/>
      <c r="D5" s="540"/>
      <c r="E5" s="417" t="s">
        <v>714</v>
      </c>
      <c r="F5" s="417" t="s">
        <v>715</v>
      </c>
      <c r="G5" s="417" t="s">
        <v>716</v>
      </c>
      <c r="H5" s="545"/>
    </row>
    <row r="6" spans="1:8" ht="20.100000000000001" customHeight="1">
      <c r="A6" s="309"/>
      <c r="B6" s="418"/>
      <c r="C6" s="419" t="s">
        <v>717</v>
      </c>
      <c r="D6" s="419" t="s">
        <v>718</v>
      </c>
      <c r="E6" s="419" t="s">
        <v>719</v>
      </c>
      <c r="F6" s="419" t="s">
        <v>720</v>
      </c>
      <c r="G6" s="419" t="s">
        <v>10</v>
      </c>
      <c r="H6" s="316"/>
    </row>
    <row r="7" spans="1:8" ht="20.100000000000001" customHeight="1">
      <c r="A7" s="309"/>
      <c r="B7" s="418"/>
      <c r="C7" s="419"/>
      <c r="D7" s="419"/>
      <c r="E7" s="419"/>
      <c r="F7" s="419"/>
      <c r="G7" s="419"/>
      <c r="H7" s="316"/>
    </row>
    <row r="8" spans="1:8" ht="30" customHeight="1">
      <c r="A8" s="309"/>
      <c r="B8" s="420" t="s">
        <v>721</v>
      </c>
      <c r="C8" s="421">
        <f>SUM(C11,C15)</f>
        <v>0</v>
      </c>
      <c r="D8" s="421">
        <f>SUM(D11,D15)</f>
        <v>0</v>
      </c>
      <c r="E8" s="422"/>
      <c r="F8" s="422"/>
      <c r="G8" s="422"/>
      <c r="H8" s="317"/>
    </row>
    <row r="9" spans="1:8" ht="30" customHeight="1">
      <c r="A9" s="309"/>
      <c r="B9" s="420" t="s">
        <v>816</v>
      </c>
      <c r="C9" s="421"/>
      <c r="D9" s="422"/>
      <c r="E9" s="422"/>
      <c r="F9" s="422"/>
      <c r="G9" s="422"/>
      <c r="H9" s="317"/>
    </row>
    <row r="10" spans="1:8" ht="30" customHeight="1">
      <c r="A10" s="309"/>
      <c r="B10" s="420"/>
      <c r="C10" s="421"/>
      <c r="D10" s="421"/>
      <c r="E10" s="422"/>
      <c r="F10" s="422"/>
      <c r="G10" s="422"/>
      <c r="H10" s="317"/>
    </row>
    <row r="11" spans="1:8" ht="30" customHeight="1">
      <c r="A11" s="309"/>
      <c r="B11" s="420" t="s">
        <v>722</v>
      </c>
      <c r="C11" s="423"/>
      <c r="D11" s="423">
        <f>SUM(D12:D14)</f>
        <v>0</v>
      </c>
      <c r="E11" s="422"/>
      <c r="F11" s="422"/>
      <c r="G11" s="422"/>
      <c r="H11" s="317"/>
    </row>
    <row r="12" spans="1:8" ht="30" customHeight="1">
      <c r="A12" s="309"/>
      <c r="B12" s="420" t="s">
        <v>723</v>
      </c>
      <c r="C12" s="424"/>
      <c r="D12" s="423"/>
      <c r="E12" s="422"/>
      <c r="F12" s="422"/>
      <c r="G12" s="422"/>
      <c r="H12" s="317"/>
    </row>
    <row r="13" spans="1:8" ht="30" customHeight="1">
      <c r="A13" s="309"/>
      <c r="B13" s="420" t="s">
        <v>724</v>
      </c>
      <c r="C13" s="424"/>
      <c r="D13" s="423"/>
      <c r="E13" s="422"/>
      <c r="F13" s="422"/>
      <c r="G13" s="422"/>
      <c r="H13" s="317"/>
    </row>
    <row r="14" spans="1:8" ht="30" customHeight="1">
      <c r="A14" s="309"/>
      <c r="B14" s="420" t="s">
        <v>766</v>
      </c>
      <c r="C14" s="424"/>
      <c r="D14" s="423"/>
      <c r="E14" s="422"/>
      <c r="F14" s="422"/>
      <c r="G14" s="422"/>
      <c r="H14" s="317"/>
    </row>
    <row r="15" spans="1:8" ht="30" customHeight="1">
      <c r="A15" s="309"/>
      <c r="B15" s="420" t="s">
        <v>725</v>
      </c>
      <c r="C15" s="423"/>
      <c r="D15" s="423">
        <f>SUM(D16:D18)</f>
        <v>0</v>
      </c>
      <c r="E15" s="422"/>
      <c r="F15" s="422"/>
      <c r="G15" s="422"/>
      <c r="H15" s="317"/>
    </row>
    <row r="16" spans="1:8" ht="30" customHeight="1">
      <c r="A16" s="309"/>
      <c r="B16" s="420" t="s">
        <v>723</v>
      </c>
      <c r="C16" s="424"/>
      <c r="D16" s="423"/>
      <c r="E16" s="422"/>
      <c r="F16" s="422"/>
      <c r="G16" s="422"/>
      <c r="H16" s="317"/>
    </row>
    <row r="17" spans="1:8" ht="30" customHeight="1">
      <c r="A17" s="309"/>
      <c r="B17" s="420" t="s">
        <v>724</v>
      </c>
      <c r="C17" s="424"/>
      <c r="D17" s="423"/>
      <c r="E17" s="422"/>
      <c r="F17" s="422"/>
      <c r="G17" s="422"/>
      <c r="H17" s="317"/>
    </row>
    <row r="18" spans="1:8" ht="30" customHeight="1">
      <c r="A18" s="309"/>
      <c r="B18" s="420" t="s">
        <v>766</v>
      </c>
      <c r="C18" s="424"/>
      <c r="D18" s="423"/>
      <c r="E18" s="422"/>
      <c r="F18" s="422"/>
      <c r="G18" s="422"/>
      <c r="H18" s="317"/>
    </row>
    <row r="19" spans="1:8" ht="30" customHeight="1">
      <c r="A19" s="309"/>
      <c r="B19" s="420"/>
      <c r="C19" s="421"/>
      <c r="D19" s="421"/>
      <c r="E19" s="421"/>
      <c r="F19" s="421"/>
      <c r="G19" s="421"/>
      <c r="H19" s="317"/>
    </row>
    <row r="20" spans="1:8" ht="30" customHeight="1">
      <c r="A20" s="309"/>
      <c r="B20" s="420" t="s">
        <v>817</v>
      </c>
      <c r="C20" s="421"/>
      <c r="D20" s="421"/>
      <c r="E20" s="421"/>
      <c r="F20" s="421"/>
      <c r="G20" s="421"/>
      <c r="H20" s="317"/>
    </row>
    <row r="21" spans="1:8" s="410" customFormat="1" ht="30" customHeight="1">
      <c r="A21" s="408"/>
      <c r="B21" s="426" t="s">
        <v>726</v>
      </c>
      <c r="C21" s="425"/>
      <c r="D21" s="425"/>
      <c r="E21" s="425"/>
      <c r="F21" s="425"/>
      <c r="G21" s="425"/>
      <c r="H21" s="409"/>
    </row>
    <row r="22" spans="1:8" s="410" customFormat="1" ht="30" customHeight="1">
      <c r="A22" s="408"/>
      <c r="B22" s="426" t="s">
        <v>767</v>
      </c>
      <c r="C22" s="424"/>
      <c r="D22" s="424"/>
      <c r="E22" s="425">
        <v>436000</v>
      </c>
      <c r="F22" s="425"/>
      <c r="G22" s="425">
        <f>E22*F22</f>
        <v>0</v>
      </c>
      <c r="H22" s="409"/>
    </row>
    <row r="23" spans="1:8" s="410" customFormat="1" ht="30" customHeight="1">
      <c r="A23" s="408"/>
      <c r="B23" s="426" t="s">
        <v>768</v>
      </c>
      <c r="C23" s="424"/>
      <c r="D23" s="424"/>
      <c r="E23" s="425">
        <v>436000</v>
      </c>
      <c r="F23" s="425"/>
      <c r="G23" s="425">
        <f>E23*F23</f>
        <v>0</v>
      </c>
      <c r="H23" s="409"/>
    </row>
    <row r="24" spans="1:8" s="410" customFormat="1" ht="30" customHeight="1">
      <c r="A24" s="408"/>
      <c r="B24" s="426"/>
      <c r="C24" s="425"/>
      <c r="D24" s="425"/>
      <c r="E24" s="425"/>
      <c r="F24" s="425"/>
      <c r="G24" s="425"/>
      <c r="H24" s="409"/>
    </row>
    <row r="25" spans="1:8" s="410" customFormat="1" ht="30" customHeight="1">
      <c r="A25" s="408"/>
      <c r="B25" s="429" t="s">
        <v>727</v>
      </c>
      <c r="C25" s="425"/>
      <c r="D25" s="425"/>
      <c r="E25" s="425"/>
      <c r="F25" s="425"/>
      <c r="G25" s="425"/>
      <c r="H25" s="409"/>
    </row>
    <row r="26" spans="1:8" s="410" customFormat="1" ht="30" customHeight="1">
      <c r="A26" s="408"/>
      <c r="B26" s="429" t="s">
        <v>767</v>
      </c>
      <c r="C26" s="424"/>
      <c r="D26" s="424"/>
      <c r="E26" s="425">
        <v>211000</v>
      </c>
      <c r="F26" s="425"/>
      <c r="G26" s="425">
        <f>E26*F26</f>
        <v>0</v>
      </c>
      <c r="H26" s="409"/>
    </row>
    <row r="27" spans="1:8" s="410" customFormat="1" ht="30" customHeight="1">
      <c r="A27" s="408"/>
      <c r="B27" s="429" t="s">
        <v>768</v>
      </c>
      <c r="C27" s="424"/>
      <c r="D27" s="424"/>
      <c r="E27" s="425">
        <v>211000</v>
      </c>
      <c r="F27" s="425"/>
      <c r="G27" s="425">
        <f>E27*F27</f>
        <v>0</v>
      </c>
      <c r="H27" s="409"/>
    </row>
    <row r="28" spans="1:8" s="410" customFormat="1" ht="30" customHeight="1">
      <c r="A28" s="408"/>
      <c r="B28" s="426"/>
      <c r="C28" s="425"/>
      <c r="D28" s="425"/>
      <c r="E28" s="425"/>
      <c r="F28" s="425"/>
      <c r="G28" s="425"/>
      <c r="H28" s="409"/>
    </row>
    <row r="29" spans="1:8" s="410" customFormat="1" ht="30" customHeight="1">
      <c r="A29" s="408"/>
      <c r="B29" s="429" t="s">
        <v>769</v>
      </c>
      <c r="C29" s="425"/>
      <c r="D29" s="425"/>
      <c r="E29" s="425"/>
      <c r="F29" s="425"/>
      <c r="G29" s="425"/>
      <c r="H29" s="409"/>
    </row>
    <row r="30" spans="1:8" s="410" customFormat="1" ht="30" customHeight="1">
      <c r="A30" s="408"/>
      <c r="B30" s="426" t="s">
        <v>770</v>
      </c>
      <c r="C30" s="424"/>
      <c r="D30" s="424"/>
      <c r="E30" s="425">
        <v>16000</v>
      </c>
      <c r="F30" s="425"/>
      <c r="G30" s="425">
        <f>E30*F30</f>
        <v>0</v>
      </c>
      <c r="H30" s="409"/>
    </row>
    <row r="31" spans="1:8" s="410" customFormat="1" ht="30" customHeight="1">
      <c r="A31" s="408"/>
      <c r="B31" s="426"/>
      <c r="C31" s="425"/>
      <c r="D31" s="425"/>
      <c r="E31" s="425"/>
      <c r="F31" s="425"/>
      <c r="G31" s="425"/>
      <c r="H31" s="409"/>
    </row>
    <row r="32" spans="1:8" s="410" customFormat="1" ht="30" customHeight="1">
      <c r="A32" s="408"/>
      <c r="B32" s="426" t="s">
        <v>765</v>
      </c>
      <c r="C32" s="425"/>
      <c r="D32" s="425"/>
      <c r="E32" s="425"/>
      <c r="F32" s="425"/>
      <c r="G32" s="425"/>
      <c r="H32" s="409"/>
    </row>
    <row r="33" spans="1:8" s="410" customFormat="1" ht="30" customHeight="1">
      <c r="A33" s="408"/>
      <c r="B33" s="426" t="s">
        <v>767</v>
      </c>
      <c r="C33" s="424"/>
      <c r="D33" s="424"/>
      <c r="E33" s="425">
        <v>74000</v>
      </c>
      <c r="F33" s="425"/>
      <c r="G33" s="425">
        <f>E33*F33</f>
        <v>0</v>
      </c>
      <c r="H33" s="409"/>
    </row>
    <row r="34" spans="1:8" s="410" customFormat="1" ht="30" customHeight="1">
      <c r="A34" s="408"/>
      <c r="B34" s="426" t="s">
        <v>768</v>
      </c>
      <c r="C34" s="424"/>
      <c r="D34" s="424"/>
      <c r="E34" s="425">
        <v>74000</v>
      </c>
      <c r="F34" s="425"/>
      <c r="G34" s="425">
        <f>E34*F34</f>
        <v>0</v>
      </c>
      <c r="H34" s="409"/>
    </row>
    <row r="35" spans="1:8" ht="30" customHeight="1">
      <c r="A35" s="309"/>
      <c r="B35" s="427"/>
      <c r="C35" s="428"/>
      <c r="D35" s="428"/>
      <c r="E35" s="428"/>
      <c r="F35" s="428"/>
      <c r="G35" s="428"/>
      <c r="H35" s="323"/>
    </row>
    <row r="36" spans="1:8" ht="30" customHeight="1">
      <c r="A36" s="309"/>
      <c r="B36" s="420" t="s">
        <v>818</v>
      </c>
      <c r="C36" s="421"/>
      <c r="D36" s="421"/>
      <c r="E36" s="421"/>
      <c r="F36" s="421"/>
      <c r="G36" s="421"/>
      <c r="H36" s="317"/>
    </row>
    <row r="37" spans="1:8" ht="30" customHeight="1">
      <c r="A37" s="309"/>
      <c r="B37" s="426" t="s">
        <v>726</v>
      </c>
      <c r="C37" s="425"/>
      <c r="D37" s="425"/>
      <c r="E37" s="425"/>
      <c r="F37" s="425"/>
      <c r="G37" s="425"/>
      <c r="H37" s="320"/>
    </row>
    <row r="38" spans="1:8" ht="30" customHeight="1">
      <c r="A38" s="309"/>
      <c r="B38" s="426" t="s">
        <v>767</v>
      </c>
      <c r="C38" s="424"/>
      <c r="D38" s="424"/>
      <c r="E38" s="425">
        <v>301000</v>
      </c>
      <c r="F38" s="425"/>
      <c r="G38" s="425">
        <f>E38*F38</f>
        <v>0</v>
      </c>
      <c r="H38" s="320"/>
    </row>
    <row r="39" spans="1:8" ht="30" customHeight="1">
      <c r="A39" s="309"/>
      <c r="B39" s="426" t="s">
        <v>768</v>
      </c>
      <c r="C39" s="424"/>
      <c r="D39" s="424"/>
      <c r="E39" s="425">
        <v>301000</v>
      </c>
      <c r="F39" s="425"/>
      <c r="G39" s="425">
        <f>E39*F39</f>
        <v>0</v>
      </c>
      <c r="H39" s="320"/>
    </row>
    <row r="40" spans="1:8" ht="30" customHeight="1">
      <c r="A40" s="309"/>
      <c r="B40" s="426"/>
      <c r="C40" s="425"/>
      <c r="D40" s="425"/>
      <c r="E40" s="425"/>
      <c r="F40" s="425"/>
      <c r="G40" s="425"/>
      <c r="H40" s="320"/>
    </row>
    <row r="41" spans="1:8" ht="30" customHeight="1">
      <c r="A41" s="309"/>
      <c r="B41" s="429" t="s">
        <v>727</v>
      </c>
      <c r="C41" s="425"/>
      <c r="D41" s="425"/>
      <c r="E41" s="425"/>
      <c r="F41" s="425"/>
      <c r="G41" s="425"/>
      <c r="H41" s="320"/>
    </row>
    <row r="42" spans="1:8" ht="30" customHeight="1">
      <c r="A42" s="309"/>
      <c r="B42" s="429" t="s">
        <v>767</v>
      </c>
      <c r="C42" s="424"/>
      <c r="D42" s="424"/>
      <c r="E42" s="425">
        <v>211000</v>
      </c>
      <c r="F42" s="425"/>
      <c r="G42" s="425">
        <f>E42*F42</f>
        <v>0</v>
      </c>
      <c r="H42" s="320"/>
    </row>
    <row r="43" spans="1:8" ht="30" customHeight="1">
      <c r="A43" s="309"/>
      <c r="B43" s="429" t="s">
        <v>768</v>
      </c>
      <c r="C43" s="424"/>
      <c r="D43" s="424"/>
      <c r="E43" s="425">
        <v>211000</v>
      </c>
      <c r="F43" s="425"/>
      <c r="G43" s="425">
        <f>E43*F43</f>
        <v>0</v>
      </c>
      <c r="H43" s="320"/>
    </row>
    <row r="44" spans="1:8" ht="30" customHeight="1">
      <c r="A44" s="309"/>
      <c r="B44" s="426"/>
      <c r="C44" s="425"/>
      <c r="D44" s="425"/>
      <c r="E44" s="425"/>
      <c r="F44" s="425"/>
      <c r="G44" s="425"/>
      <c r="H44" s="320"/>
    </row>
    <row r="45" spans="1:8" ht="30" customHeight="1">
      <c r="A45" s="309"/>
      <c r="B45" s="429" t="s">
        <v>769</v>
      </c>
      <c r="C45" s="425"/>
      <c r="D45" s="425"/>
      <c r="E45" s="425"/>
      <c r="F45" s="425"/>
      <c r="G45" s="425"/>
      <c r="H45" s="320"/>
    </row>
    <row r="46" spans="1:8" ht="30" customHeight="1">
      <c r="A46" s="309"/>
      <c r="B46" s="426" t="s">
        <v>770</v>
      </c>
      <c r="C46" s="424"/>
      <c r="D46" s="424"/>
      <c r="E46" s="425">
        <v>16000</v>
      </c>
      <c r="F46" s="425"/>
      <c r="G46" s="425">
        <f>E46*F46</f>
        <v>0</v>
      </c>
      <c r="H46" s="320"/>
    </row>
    <row r="47" spans="1:8" ht="30" customHeight="1">
      <c r="A47" s="309"/>
      <c r="B47" s="426"/>
      <c r="C47" s="425"/>
      <c r="D47" s="425"/>
      <c r="E47" s="425"/>
      <c r="F47" s="425"/>
      <c r="G47" s="425"/>
      <c r="H47" s="320"/>
    </row>
    <row r="48" spans="1:8" ht="30" customHeight="1">
      <c r="A48" s="309"/>
      <c r="B48" s="426" t="s">
        <v>765</v>
      </c>
      <c r="C48" s="425"/>
      <c r="D48" s="425"/>
      <c r="E48" s="425"/>
      <c r="F48" s="425"/>
      <c r="G48" s="425"/>
      <c r="H48" s="320"/>
    </row>
    <row r="49" spans="1:8" ht="30" customHeight="1">
      <c r="A49" s="309"/>
      <c r="B49" s="426" t="s">
        <v>767</v>
      </c>
      <c r="C49" s="424"/>
      <c r="D49" s="424"/>
      <c r="E49" s="425">
        <v>71000</v>
      </c>
      <c r="F49" s="425"/>
      <c r="G49" s="425">
        <f>E49*F49</f>
        <v>0</v>
      </c>
      <c r="H49" s="320"/>
    </row>
    <row r="50" spans="1:8" ht="30" customHeight="1">
      <c r="A50" s="309"/>
      <c r="B50" s="426" t="s">
        <v>768</v>
      </c>
      <c r="C50" s="424"/>
      <c r="D50" s="424"/>
      <c r="E50" s="425">
        <v>71000</v>
      </c>
      <c r="F50" s="425"/>
      <c r="G50" s="425">
        <f>E50*F50</f>
        <v>0</v>
      </c>
      <c r="H50" s="320"/>
    </row>
    <row r="51" spans="1:8" ht="30" customHeight="1">
      <c r="A51" s="309"/>
      <c r="B51" s="427"/>
      <c r="C51" s="428"/>
      <c r="D51" s="428"/>
      <c r="E51" s="428"/>
      <c r="F51" s="428"/>
      <c r="G51" s="428"/>
      <c r="H51" s="323"/>
    </row>
    <row r="52" spans="1:8" s="310" customFormat="1" ht="30" customHeight="1">
      <c r="A52" s="324"/>
      <c r="B52" s="430" t="s">
        <v>728</v>
      </c>
      <c r="C52" s="431"/>
      <c r="D52" s="431"/>
      <c r="E52" s="431"/>
      <c r="F52" s="431"/>
      <c r="G52" s="431">
        <f>SUM(G22:G50)</f>
        <v>0</v>
      </c>
      <c r="H52" s="326"/>
    </row>
    <row r="53" spans="1:8" s="310" customFormat="1" ht="18" customHeight="1">
      <c r="A53" s="324"/>
      <c r="B53" s="432"/>
      <c r="C53" s="433"/>
      <c r="D53" s="433"/>
      <c r="E53" s="433"/>
      <c r="F53" s="433"/>
      <c r="G53" s="433"/>
    </row>
  </sheetData>
  <customSheetViews>
    <customSheetView guid="{9B008D34-F000-412D-B848-95502D7DC370}" showPageBreaks="1" printArea="1" view="pageBreakPreview" topLeftCell="A49">
      <selection activeCell="F57" sqref="F57"/>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5">
    <mergeCell ref="B4:B5"/>
    <mergeCell ref="C4:C5"/>
    <mergeCell ref="D4:D5"/>
    <mergeCell ref="E4:G4"/>
    <mergeCell ref="H4:H5"/>
  </mergeCells>
  <phoneticPr fontId="2"/>
  <printOptions horizontalCentered="1" gridLinesSet="0"/>
  <pageMargins left="0.98425196850393704" right="0.98425196850393704" top="0.98425196850393704" bottom="0.98425196850393704" header="0.31496062992125984" footer="0.31496062992125984"/>
  <pageSetup paperSize="9" scale="47" orientation="portrait" r:id="rId2"/>
  <rowBreaks count="1" manualBreakCount="1">
    <brk id="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4"/>
  <sheetViews>
    <sheetView view="pageBreakPreview" topLeftCell="A25" zoomScaleNormal="100" zoomScaleSheetLayoutView="100" workbookViewId="0">
      <selection activeCell="C12" sqref="C12"/>
    </sheetView>
  </sheetViews>
  <sheetFormatPr defaultRowHeight="14.25"/>
  <cols>
    <col min="1" max="1" width="1.25" style="329" customWidth="1"/>
    <col min="2" max="2" width="25.625" style="329" customWidth="1"/>
    <col min="3" max="6" width="13.625" style="329" customWidth="1"/>
    <col min="7" max="7" width="30.625" style="329" customWidth="1"/>
    <col min="8" max="256" width="9" style="329"/>
    <col min="257" max="257" width="1.25" style="329" customWidth="1"/>
    <col min="258" max="258" width="25.625" style="329" customWidth="1"/>
    <col min="259" max="262" width="13.625" style="329" customWidth="1"/>
    <col min="263" max="263" width="30.625" style="329" customWidth="1"/>
    <col min="264" max="512" width="9" style="329"/>
    <col min="513" max="513" width="1.25" style="329" customWidth="1"/>
    <col min="514" max="514" width="25.625" style="329" customWidth="1"/>
    <col min="515" max="518" width="13.625" style="329" customWidth="1"/>
    <col min="519" max="519" width="30.625" style="329" customWidth="1"/>
    <col min="520" max="768" width="9" style="329"/>
    <col min="769" max="769" width="1.25" style="329" customWidth="1"/>
    <col min="770" max="770" width="25.625" style="329" customWidth="1"/>
    <col min="771" max="774" width="13.625" style="329" customWidth="1"/>
    <col min="775" max="775" width="30.625" style="329" customWidth="1"/>
    <col min="776" max="1024" width="9" style="329"/>
    <col min="1025" max="1025" width="1.25" style="329" customWidth="1"/>
    <col min="1026" max="1026" width="25.625" style="329" customWidth="1"/>
    <col min="1027" max="1030" width="13.625" style="329" customWidth="1"/>
    <col min="1031" max="1031" width="30.625" style="329" customWidth="1"/>
    <col min="1032" max="1280" width="9" style="329"/>
    <col min="1281" max="1281" width="1.25" style="329" customWidth="1"/>
    <col min="1282" max="1282" width="25.625" style="329" customWidth="1"/>
    <col min="1283" max="1286" width="13.625" style="329" customWidth="1"/>
    <col min="1287" max="1287" width="30.625" style="329" customWidth="1"/>
    <col min="1288" max="1536" width="9" style="329"/>
    <col min="1537" max="1537" width="1.25" style="329" customWidth="1"/>
    <col min="1538" max="1538" width="25.625" style="329" customWidth="1"/>
    <col min="1539" max="1542" width="13.625" style="329" customWidth="1"/>
    <col min="1543" max="1543" width="30.625" style="329" customWidth="1"/>
    <col min="1544" max="1792" width="9" style="329"/>
    <col min="1793" max="1793" width="1.25" style="329" customWidth="1"/>
    <col min="1794" max="1794" width="25.625" style="329" customWidth="1"/>
    <col min="1795" max="1798" width="13.625" style="329" customWidth="1"/>
    <col min="1799" max="1799" width="30.625" style="329" customWidth="1"/>
    <col min="1800" max="2048" width="9" style="329"/>
    <col min="2049" max="2049" width="1.25" style="329" customWidth="1"/>
    <col min="2050" max="2050" width="25.625" style="329" customWidth="1"/>
    <col min="2051" max="2054" width="13.625" style="329" customWidth="1"/>
    <col min="2055" max="2055" width="30.625" style="329" customWidth="1"/>
    <col min="2056" max="2304" width="9" style="329"/>
    <col min="2305" max="2305" width="1.25" style="329" customWidth="1"/>
    <col min="2306" max="2306" width="25.625" style="329" customWidth="1"/>
    <col min="2307" max="2310" width="13.625" style="329" customWidth="1"/>
    <col min="2311" max="2311" width="30.625" style="329" customWidth="1"/>
    <col min="2312" max="2560" width="9" style="329"/>
    <col min="2561" max="2561" width="1.25" style="329" customWidth="1"/>
    <col min="2562" max="2562" width="25.625" style="329" customWidth="1"/>
    <col min="2563" max="2566" width="13.625" style="329" customWidth="1"/>
    <col min="2567" max="2567" width="30.625" style="329" customWidth="1"/>
    <col min="2568" max="2816" width="9" style="329"/>
    <col min="2817" max="2817" width="1.25" style="329" customWidth="1"/>
    <col min="2818" max="2818" width="25.625" style="329" customWidth="1"/>
    <col min="2819" max="2822" width="13.625" style="329" customWidth="1"/>
    <col min="2823" max="2823" width="30.625" style="329" customWidth="1"/>
    <col min="2824" max="3072" width="9" style="329"/>
    <col min="3073" max="3073" width="1.25" style="329" customWidth="1"/>
    <col min="3074" max="3074" width="25.625" style="329" customWidth="1"/>
    <col min="3075" max="3078" width="13.625" style="329" customWidth="1"/>
    <col min="3079" max="3079" width="30.625" style="329" customWidth="1"/>
    <col min="3080" max="3328" width="9" style="329"/>
    <col min="3329" max="3329" width="1.25" style="329" customWidth="1"/>
    <col min="3330" max="3330" width="25.625" style="329" customWidth="1"/>
    <col min="3331" max="3334" width="13.625" style="329" customWidth="1"/>
    <col min="3335" max="3335" width="30.625" style="329" customWidth="1"/>
    <col min="3336" max="3584" width="9" style="329"/>
    <col min="3585" max="3585" width="1.25" style="329" customWidth="1"/>
    <col min="3586" max="3586" width="25.625" style="329" customWidth="1"/>
    <col min="3587" max="3590" width="13.625" style="329" customWidth="1"/>
    <col min="3591" max="3591" width="30.625" style="329" customWidth="1"/>
    <col min="3592" max="3840" width="9" style="329"/>
    <col min="3841" max="3841" width="1.25" style="329" customWidth="1"/>
    <col min="3842" max="3842" width="25.625" style="329" customWidth="1"/>
    <col min="3843" max="3846" width="13.625" style="329" customWidth="1"/>
    <col min="3847" max="3847" width="30.625" style="329" customWidth="1"/>
    <col min="3848" max="4096" width="9" style="329"/>
    <col min="4097" max="4097" width="1.25" style="329" customWidth="1"/>
    <col min="4098" max="4098" width="25.625" style="329" customWidth="1"/>
    <col min="4099" max="4102" width="13.625" style="329" customWidth="1"/>
    <col min="4103" max="4103" width="30.625" style="329" customWidth="1"/>
    <col min="4104" max="4352" width="9" style="329"/>
    <col min="4353" max="4353" width="1.25" style="329" customWidth="1"/>
    <col min="4354" max="4354" width="25.625" style="329" customWidth="1"/>
    <col min="4355" max="4358" width="13.625" style="329" customWidth="1"/>
    <col min="4359" max="4359" width="30.625" style="329" customWidth="1"/>
    <col min="4360" max="4608" width="9" style="329"/>
    <col min="4609" max="4609" width="1.25" style="329" customWidth="1"/>
    <col min="4610" max="4610" width="25.625" style="329" customWidth="1"/>
    <col min="4611" max="4614" width="13.625" style="329" customWidth="1"/>
    <col min="4615" max="4615" width="30.625" style="329" customWidth="1"/>
    <col min="4616" max="4864" width="9" style="329"/>
    <col min="4865" max="4865" width="1.25" style="329" customWidth="1"/>
    <col min="4866" max="4866" width="25.625" style="329" customWidth="1"/>
    <col min="4867" max="4870" width="13.625" style="329" customWidth="1"/>
    <col min="4871" max="4871" width="30.625" style="329" customWidth="1"/>
    <col min="4872" max="5120" width="9" style="329"/>
    <col min="5121" max="5121" width="1.25" style="329" customWidth="1"/>
    <col min="5122" max="5122" width="25.625" style="329" customWidth="1"/>
    <col min="5123" max="5126" width="13.625" style="329" customWidth="1"/>
    <col min="5127" max="5127" width="30.625" style="329" customWidth="1"/>
    <col min="5128" max="5376" width="9" style="329"/>
    <col min="5377" max="5377" width="1.25" style="329" customWidth="1"/>
    <col min="5378" max="5378" width="25.625" style="329" customWidth="1"/>
    <col min="5379" max="5382" width="13.625" style="329" customWidth="1"/>
    <col min="5383" max="5383" width="30.625" style="329" customWidth="1"/>
    <col min="5384" max="5632" width="9" style="329"/>
    <col min="5633" max="5633" width="1.25" style="329" customWidth="1"/>
    <col min="5634" max="5634" width="25.625" style="329" customWidth="1"/>
    <col min="5635" max="5638" width="13.625" style="329" customWidth="1"/>
    <col min="5639" max="5639" width="30.625" style="329" customWidth="1"/>
    <col min="5640" max="5888" width="9" style="329"/>
    <col min="5889" max="5889" width="1.25" style="329" customWidth="1"/>
    <col min="5890" max="5890" width="25.625" style="329" customWidth="1"/>
    <col min="5891" max="5894" width="13.625" style="329" customWidth="1"/>
    <col min="5895" max="5895" width="30.625" style="329" customWidth="1"/>
    <col min="5896" max="6144" width="9" style="329"/>
    <col min="6145" max="6145" width="1.25" style="329" customWidth="1"/>
    <col min="6146" max="6146" width="25.625" style="329" customWidth="1"/>
    <col min="6147" max="6150" width="13.625" style="329" customWidth="1"/>
    <col min="6151" max="6151" width="30.625" style="329" customWidth="1"/>
    <col min="6152" max="6400" width="9" style="329"/>
    <col min="6401" max="6401" width="1.25" style="329" customWidth="1"/>
    <col min="6402" max="6402" width="25.625" style="329" customWidth="1"/>
    <col min="6403" max="6406" width="13.625" style="329" customWidth="1"/>
    <col min="6407" max="6407" width="30.625" style="329" customWidth="1"/>
    <col min="6408" max="6656" width="9" style="329"/>
    <col min="6657" max="6657" width="1.25" style="329" customWidth="1"/>
    <col min="6658" max="6658" width="25.625" style="329" customWidth="1"/>
    <col min="6659" max="6662" width="13.625" style="329" customWidth="1"/>
    <col min="6663" max="6663" width="30.625" style="329" customWidth="1"/>
    <col min="6664" max="6912" width="9" style="329"/>
    <col min="6913" max="6913" width="1.25" style="329" customWidth="1"/>
    <col min="6914" max="6914" width="25.625" style="329" customWidth="1"/>
    <col min="6915" max="6918" width="13.625" style="329" customWidth="1"/>
    <col min="6919" max="6919" width="30.625" style="329" customWidth="1"/>
    <col min="6920" max="7168" width="9" style="329"/>
    <col min="7169" max="7169" width="1.25" style="329" customWidth="1"/>
    <col min="7170" max="7170" width="25.625" style="329" customWidth="1"/>
    <col min="7171" max="7174" width="13.625" style="329" customWidth="1"/>
    <col min="7175" max="7175" width="30.625" style="329" customWidth="1"/>
    <col min="7176" max="7424" width="9" style="329"/>
    <col min="7425" max="7425" width="1.25" style="329" customWidth="1"/>
    <col min="7426" max="7426" width="25.625" style="329" customWidth="1"/>
    <col min="7427" max="7430" width="13.625" style="329" customWidth="1"/>
    <col min="7431" max="7431" width="30.625" style="329" customWidth="1"/>
    <col min="7432" max="7680" width="9" style="329"/>
    <col min="7681" max="7681" width="1.25" style="329" customWidth="1"/>
    <col min="7682" max="7682" width="25.625" style="329" customWidth="1"/>
    <col min="7683" max="7686" width="13.625" style="329" customWidth="1"/>
    <col min="7687" max="7687" width="30.625" style="329" customWidth="1"/>
    <col min="7688" max="7936" width="9" style="329"/>
    <col min="7937" max="7937" width="1.25" style="329" customWidth="1"/>
    <col min="7938" max="7938" width="25.625" style="329" customWidth="1"/>
    <col min="7939" max="7942" width="13.625" style="329" customWidth="1"/>
    <col min="7943" max="7943" width="30.625" style="329" customWidth="1"/>
    <col min="7944" max="8192" width="9" style="329"/>
    <col min="8193" max="8193" width="1.25" style="329" customWidth="1"/>
    <col min="8194" max="8194" width="25.625" style="329" customWidth="1"/>
    <col min="8195" max="8198" width="13.625" style="329" customWidth="1"/>
    <col min="8199" max="8199" width="30.625" style="329" customWidth="1"/>
    <col min="8200" max="8448" width="9" style="329"/>
    <col min="8449" max="8449" width="1.25" style="329" customWidth="1"/>
    <col min="8450" max="8450" width="25.625" style="329" customWidth="1"/>
    <col min="8451" max="8454" width="13.625" style="329" customWidth="1"/>
    <col min="8455" max="8455" width="30.625" style="329" customWidth="1"/>
    <col min="8456" max="8704" width="9" style="329"/>
    <col min="8705" max="8705" width="1.25" style="329" customWidth="1"/>
    <col min="8706" max="8706" width="25.625" style="329" customWidth="1"/>
    <col min="8707" max="8710" width="13.625" style="329" customWidth="1"/>
    <col min="8711" max="8711" width="30.625" style="329" customWidth="1"/>
    <col min="8712" max="8960" width="9" style="329"/>
    <col min="8961" max="8961" width="1.25" style="329" customWidth="1"/>
    <col min="8962" max="8962" width="25.625" style="329" customWidth="1"/>
    <col min="8963" max="8966" width="13.625" style="329" customWidth="1"/>
    <col min="8967" max="8967" width="30.625" style="329" customWidth="1"/>
    <col min="8968" max="9216" width="9" style="329"/>
    <col min="9217" max="9217" width="1.25" style="329" customWidth="1"/>
    <col min="9218" max="9218" width="25.625" style="329" customWidth="1"/>
    <col min="9219" max="9222" width="13.625" style="329" customWidth="1"/>
    <col min="9223" max="9223" width="30.625" style="329" customWidth="1"/>
    <col min="9224" max="9472" width="9" style="329"/>
    <col min="9473" max="9473" width="1.25" style="329" customWidth="1"/>
    <col min="9474" max="9474" width="25.625" style="329" customWidth="1"/>
    <col min="9475" max="9478" width="13.625" style="329" customWidth="1"/>
    <col min="9479" max="9479" width="30.625" style="329" customWidth="1"/>
    <col min="9480" max="9728" width="9" style="329"/>
    <col min="9729" max="9729" width="1.25" style="329" customWidth="1"/>
    <col min="9730" max="9730" width="25.625" style="329" customWidth="1"/>
    <col min="9731" max="9734" width="13.625" style="329" customWidth="1"/>
    <col min="9735" max="9735" width="30.625" style="329" customWidth="1"/>
    <col min="9736" max="9984" width="9" style="329"/>
    <col min="9985" max="9985" width="1.25" style="329" customWidth="1"/>
    <col min="9986" max="9986" width="25.625" style="329" customWidth="1"/>
    <col min="9987" max="9990" width="13.625" style="329" customWidth="1"/>
    <col min="9991" max="9991" width="30.625" style="329" customWidth="1"/>
    <col min="9992" max="10240" width="9" style="329"/>
    <col min="10241" max="10241" width="1.25" style="329" customWidth="1"/>
    <col min="10242" max="10242" width="25.625" style="329" customWidth="1"/>
    <col min="10243" max="10246" width="13.625" style="329" customWidth="1"/>
    <col min="10247" max="10247" width="30.625" style="329" customWidth="1"/>
    <col min="10248" max="10496" width="9" style="329"/>
    <col min="10497" max="10497" width="1.25" style="329" customWidth="1"/>
    <col min="10498" max="10498" width="25.625" style="329" customWidth="1"/>
    <col min="10499" max="10502" width="13.625" style="329" customWidth="1"/>
    <col min="10503" max="10503" width="30.625" style="329" customWidth="1"/>
    <col min="10504" max="10752" width="9" style="329"/>
    <col min="10753" max="10753" width="1.25" style="329" customWidth="1"/>
    <col min="10754" max="10754" width="25.625" style="329" customWidth="1"/>
    <col min="10755" max="10758" width="13.625" style="329" customWidth="1"/>
    <col min="10759" max="10759" width="30.625" style="329" customWidth="1"/>
    <col min="10760" max="11008" width="9" style="329"/>
    <col min="11009" max="11009" width="1.25" style="329" customWidth="1"/>
    <col min="11010" max="11010" width="25.625" style="329" customWidth="1"/>
    <col min="11011" max="11014" width="13.625" style="329" customWidth="1"/>
    <col min="11015" max="11015" width="30.625" style="329" customWidth="1"/>
    <col min="11016" max="11264" width="9" style="329"/>
    <col min="11265" max="11265" width="1.25" style="329" customWidth="1"/>
    <col min="11266" max="11266" width="25.625" style="329" customWidth="1"/>
    <col min="11267" max="11270" width="13.625" style="329" customWidth="1"/>
    <col min="11271" max="11271" width="30.625" style="329" customWidth="1"/>
    <col min="11272" max="11520" width="9" style="329"/>
    <col min="11521" max="11521" width="1.25" style="329" customWidth="1"/>
    <col min="11522" max="11522" width="25.625" style="329" customWidth="1"/>
    <col min="11523" max="11526" width="13.625" style="329" customWidth="1"/>
    <col min="11527" max="11527" width="30.625" style="329" customWidth="1"/>
    <col min="11528" max="11776" width="9" style="329"/>
    <col min="11777" max="11777" width="1.25" style="329" customWidth="1"/>
    <col min="11778" max="11778" width="25.625" style="329" customWidth="1"/>
    <col min="11779" max="11782" width="13.625" style="329" customWidth="1"/>
    <col min="11783" max="11783" width="30.625" style="329" customWidth="1"/>
    <col min="11784" max="12032" width="9" style="329"/>
    <col min="12033" max="12033" width="1.25" style="329" customWidth="1"/>
    <col min="12034" max="12034" width="25.625" style="329" customWidth="1"/>
    <col min="12035" max="12038" width="13.625" style="329" customWidth="1"/>
    <col min="12039" max="12039" width="30.625" style="329" customWidth="1"/>
    <col min="12040" max="12288" width="9" style="329"/>
    <col min="12289" max="12289" width="1.25" style="329" customWidth="1"/>
    <col min="12290" max="12290" width="25.625" style="329" customWidth="1"/>
    <col min="12291" max="12294" width="13.625" style="329" customWidth="1"/>
    <col min="12295" max="12295" width="30.625" style="329" customWidth="1"/>
    <col min="12296" max="12544" width="9" style="329"/>
    <col min="12545" max="12545" width="1.25" style="329" customWidth="1"/>
    <col min="12546" max="12546" width="25.625" style="329" customWidth="1"/>
    <col min="12547" max="12550" width="13.625" style="329" customWidth="1"/>
    <col min="12551" max="12551" width="30.625" style="329" customWidth="1"/>
    <col min="12552" max="12800" width="9" style="329"/>
    <col min="12801" max="12801" width="1.25" style="329" customWidth="1"/>
    <col min="12802" max="12802" width="25.625" style="329" customWidth="1"/>
    <col min="12803" max="12806" width="13.625" style="329" customWidth="1"/>
    <col min="12807" max="12807" width="30.625" style="329" customWidth="1"/>
    <col min="12808" max="13056" width="9" style="329"/>
    <col min="13057" max="13057" width="1.25" style="329" customWidth="1"/>
    <col min="13058" max="13058" width="25.625" style="329" customWidth="1"/>
    <col min="13059" max="13062" width="13.625" style="329" customWidth="1"/>
    <col min="13063" max="13063" width="30.625" style="329" customWidth="1"/>
    <col min="13064" max="13312" width="9" style="329"/>
    <col min="13313" max="13313" width="1.25" style="329" customWidth="1"/>
    <col min="13314" max="13314" width="25.625" style="329" customWidth="1"/>
    <col min="13315" max="13318" width="13.625" style="329" customWidth="1"/>
    <col min="13319" max="13319" width="30.625" style="329" customWidth="1"/>
    <col min="13320" max="13568" width="9" style="329"/>
    <col min="13569" max="13569" width="1.25" style="329" customWidth="1"/>
    <col min="13570" max="13570" width="25.625" style="329" customWidth="1"/>
    <col min="13571" max="13574" width="13.625" style="329" customWidth="1"/>
    <col min="13575" max="13575" width="30.625" style="329" customWidth="1"/>
    <col min="13576" max="13824" width="9" style="329"/>
    <col min="13825" max="13825" width="1.25" style="329" customWidth="1"/>
    <col min="13826" max="13826" width="25.625" style="329" customWidth="1"/>
    <col min="13827" max="13830" width="13.625" style="329" customWidth="1"/>
    <col min="13831" max="13831" width="30.625" style="329" customWidth="1"/>
    <col min="13832" max="14080" width="9" style="329"/>
    <col min="14081" max="14081" width="1.25" style="329" customWidth="1"/>
    <col min="14082" max="14082" width="25.625" style="329" customWidth="1"/>
    <col min="14083" max="14086" width="13.625" style="329" customWidth="1"/>
    <col min="14087" max="14087" width="30.625" style="329" customWidth="1"/>
    <col min="14088" max="14336" width="9" style="329"/>
    <col min="14337" max="14337" width="1.25" style="329" customWidth="1"/>
    <col min="14338" max="14338" width="25.625" style="329" customWidth="1"/>
    <col min="14339" max="14342" width="13.625" style="329" customWidth="1"/>
    <col min="14343" max="14343" width="30.625" style="329" customWidth="1"/>
    <col min="14344" max="14592" width="9" style="329"/>
    <col min="14593" max="14593" width="1.25" style="329" customWidth="1"/>
    <col min="14594" max="14594" width="25.625" style="329" customWidth="1"/>
    <col min="14595" max="14598" width="13.625" style="329" customWidth="1"/>
    <col min="14599" max="14599" width="30.625" style="329" customWidth="1"/>
    <col min="14600" max="14848" width="9" style="329"/>
    <col min="14849" max="14849" width="1.25" style="329" customWidth="1"/>
    <col min="14850" max="14850" width="25.625" style="329" customWidth="1"/>
    <col min="14851" max="14854" width="13.625" style="329" customWidth="1"/>
    <col min="14855" max="14855" width="30.625" style="329" customWidth="1"/>
    <col min="14856" max="15104" width="9" style="329"/>
    <col min="15105" max="15105" width="1.25" style="329" customWidth="1"/>
    <col min="15106" max="15106" width="25.625" style="329" customWidth="1"/>
    <col min="15107" max="15110" width="13.625" style="329" customWidth="1"/>
    <col min="15111" max="15111" width="30.625" style="329" customWidth="1"/>
    <col min="15112" max="15360" width="9" style="329"/>
    <col min="15361" max="15361" width="1.25" style="329" customWidth="1"/>
    <col min="15362" max="15362" width="25.625" style="329" customWidth="1"/>
    <col min="15363" max="15366" width="13.625" style="329" customWidth="1"/>
    <col min="15367" max="15367" width="30.625" style="329" customWidth="1"/>
    <col min="15368" max="15616" width="9" style="329"/>
    <col min="15617" max="15617" width="1.25" style="329" customWidth="1"/>
    <col min="15618" max="15618" width="25.625" style="329" customWidth="1"/>
    <col min="15619" max="15622" width="13.625" style="329" customWidth="1"/>
    <col min="15623" max="15623" width="30.625" style="329" customWidth="1"/>
    <col min="15624" max="15872" width="9" style="329"/>
    <col min="15873" max="15873" width="1.25" style="329" customWidth="1"/>
    <col min="15874" max="15874" width="25.625" style="329" customWidth="1"/>
    <col min="15875" max="15878" width="13.625" style="329" customWidth="1"/>
    <col min="15879" max="15879" width="30.625" style="329" customWidth="1"/>
    <col min="15880" max="16128" width="9" style="329"/>
    <col min="16129" max="16129" width="1.25" style="329" customWidth="1"/>
    <col min="16130" max="16130" width="25.625" style="329" customWidth="1"/>
    <col min="16131" max="16134" width="13.625" style="329" customWidth="1"/>
    <col min="16135" max="16135" width="30.625" style="329" customWidth="1"/>
    <col min="16136" max="16384" width="9" style="329"/>
  </cols>
  <sheetData>
    <row r="1" spans="1:7" s="328" customFormat="1" ht="17.25" customHeight="1">
      <c r="B1" s="310"/>
      <c r="C1" s="310"/>
      <c r="D1" s="310"/>
      <c r="E1" s="310"/>
      <c r="F1" s="310"/>
      <c r="G1" s="341" t="s">
        <v>746</v>
      </c>
    </row>
    <row r="2" spans="1:7" ht="20.100000000000001" customHeight="1">
      <c r="A2" s="328"/>
      <c r="B2" s="310" t="s">
        <v>831</v>
      </c>
      <c r="C2" s="311"/>
      <c r="D2" s="311"/>
      <c r="E2" s="311"/>
      <c r="F2" s="311"/>
      <c r="G2" s="311"/>
    </row>
    <row r="3" spans="1:7" s="328" customFormat="1" ht="17.25" customHeight="1">
      <c r="B3" s="310"/>
      <c r="C3" s="310"/>
      <c r="D3" s="310"/>
      <c r="E3" s="310"/>
      <c r="F3" s="310"/>
      <c r="G3" s="310"/>
    </row>
    <row r="4" spans="1:7" ht="18" customHeight="1">
      <c r="A4" s="328"/>
      <c r="B4" s="544" t="s">
        <v>729</v>
      </c>
      <c r="C4" s="544" t="s">
        <v>730</v>
      </c>
      <c r="D4" s="544" t="s">
        <v>710</v>
      </c>
      <c r="E4" s="544" t="s">
        <v>731</v>
      </c>
      <c r="F4" s="544" t="s">
        <v>712</v>
      </c>
      <c r="G4" s="544" t="s">
        <v>713</v>
      </c>
    </row>
    <row r="5" spans="1:7" ht="18" customHeight="1">
      <c r="A5" s="328"/>
      <c r="B5" s="545"/>
      <c r="C5" s="545"/>
      <c r="D5" s="545"/>
      <c r="E5" s="545"/>
      <c r="F5" s="545"/>
      <c r="G5" s="545"/>
    </row>
    <row r="6" spans="1:7" ht="18" customHeight="1">
      <c r="A6" s="328"/>
      <c r="B6" s="314"/>
      <c r="C6" s="315"/>
      <c r="D6" s="315" t="s">
        <v>732</v>
      </c>
      <c r="E6" s="315" t="s">
        <v>733</v>
      </c>
      <c r="F6" s="315" t="s">
        <v>10</v>
      </c>
      <c r="G6" s="316"/>
    </row>
    <row r="7" spans="1:7" ht="9.9499999999999993" customHeight="1">
      <c r="A7" s="328"/>
      <c r="B7" s="330"/>
      <c r="C7" s="331"/>
      <c r="D7" s="331"/>
      <c r="E7" s="331"/>
      <c r="F7" s="331"/>
      <c r="G7" s="332"/>
    </row>
    <row r="8" spans="1:7" ht="30" customHeight="1">
      <c r="A8" s="328"/>
      <c r="B8" s="320" t="s">
        <v>734</v>
      </c>
      <c r="C8" s="320"/>
      <c r="D8" s="321">
        <f>SUM(D9:D11)</f>
        <v>0</v>
      </c>
      <c r="E8" s="321">
        <f>SUM(E9:E11)</f>
        <v>0</v>
      </c>
      <c r="F8" s="321">
        <f>SUM(F9:F11)</f>
        <v>0</v>
      </c>
      <c r="G8" s="320"/>
    </row>
    <row r="9" spans="1:7" ht="30" customHeight="1">
      <c r="A9" s="328"/>
      <c r="B9" s="320"/>
      <c r="C9" s="320" t="s">
        <v>735</v>
      </c>
      <c r="D9" s="321"/>
      <c r="E9" s="321"/>
      <c r="F9" s="321"/>
      <c r="G9" s="320"/>
    </row>
    <row r="10" spans="1:7" ht="30" customHeight="1">
      <c r="A10" s="328"/>
      <c r="B10" s="320"/>
      <c r="C10" s="320" t="s">
        <v>721</v>
      </c>
      <c r="D10" s="321"/>
      <c r="E10" s="321"/>
      <c r="F10" s="321"/>
      <c r="G10" s="320"/>
    </row>
    <row r="11" spans="1:7" ht="30" customHeight="1">
      <c r="A11" s="328"/>
      <c r="B11" s="320"/>
      <c r="C11" s="320" t="s">
        <v>736</v>
      </c>
      <c r="D11" s="321"/>
      <c r="E11" s="321"/>
      <c r="F11" s="321"/>
      <c r="G11" s="320"/>
    </row>
    <row r="12" spans="1:7" ht="9.9499999999999993" customHeight="1">
      <c r="A12" s="328"/>
      <c r="B12" s="320"/>
      <c r="C12" s="320"/>
      <c r="D12" s="321"/>
      <c r="E12" s="321"/>
      <c r="F12" s="321"/>
      <c r="G12" s="320"/>
    </row>
    <row r="13" spans="1:7" ht="30" customHeight="1">
      <c r="A13" s="328"/>
      <c r="B13" s="320" t="s">
        <v>737</v>
      </c>
      <c r="C13" s="320"/>
      <c r="D13" s="321">
        <f>SUM(D14:D16)</f>
        <v>0</v>
      </c>
      <c r="E13" s="321">
        <f>SUM(E14:E16)</f>
        <v>0</v>
      </c>
      <c r="F13" s="321">
        <f>SUM(F14:F16)</f>
        <v>0</v>
      </c>
      <c r="G13" s="320"/>
    </row>
    <row r="14" spans="1:7" ht="30" customHeight="1">
      <c r="A14" s="328"/>
      <c r="B14" s="320"/>
      <c r="C14" s="320" t="s">
        <v>735</v>
      </c>
      <c r="D14" s="321"/>
      <c r="E14" s="321"/>
      <c r="F14" s="321"/>
      <c r="G14" s="320"/>
    </row>
    <row r="15" spans="1:7" ht="30" customHeight="1">
      <c r="A15" s="328"/>
      <c r="B15" s="320"/>
      <c r="C15" s="320" t="s">
        <v>721</v>
      </c>
      <c r="D15" s="321"/>
      <c r="E15" s="321"/>
      <c r="F15" s="321"/>
      <c r="G15" s="320"/>
    </row>
    <row r="16" spans="1:7" ht="30" customHeight="1">
      <c r="A16" s="328"/>
      <c r="B16" s="320"/>
      <c r="C16" s="320" t="s">
        <v>736</v>
      </c>
      <c r="D16" s="321"/>
      <c r="E16" s="321"/>
      <c r="F16" s="321"/>
      <c r="G16" s="320"/>
    </row>
    <row r="17" spans="1:7" ht="9.9499999999999993" customHeight="1">
      <c r="A17" s="328"/>
      <c r="B17" s="320"/>
      <c r="C17" s="320"/>
      <c r="D17" s="321"/>
      <c r="E17" s="321"/>
      <c r="F17" s="321"/>
      <c r="G17" s="320"/>
    </row>
    <row r="18" spans="1:7" ht="30" customHeight="1">
      <c r="A18" s="328"/>
      <c r="B18" s="320" t="s">
        <v>738</v>
      </c>
      <c r="C18" s="320"/>
      <c r="D18" s="321">
        <f>SUM(D19:D21)</f>
        <v>0</v>
      </c>
      <c r="E18" s="321">
        <f>SUM(E19:E21)</f>
        <v>0</v>
      </c>
      <c r="F18" s="321">
        <f>SUM(F19:F21)</f>
        <v>0</v>
      </c>
      <c r="G18" s="320"/>
    </row>
    <row r="19" spans="1:7" ht="30" customHeight="1">
      <c r="A19" s="328"/>
      <c r="B19" s="320"/>
      <c r="C19" s="320" t="s">
        <v>735</v>
      </c>
      <c r="D19" s="321"/>
      <c r="E19" s="321"/>
      <c r="F19" s="321"/>
      <c r="G19" s="320"/>
    </row>
    <row r="20" spans="1:7" ht="30" customHeight="1">
      <c r="A20" s="328"/>
      <c r="B20" s="320"/>
      <c r="C20" s="320" t="s">
        <v>721</v>
      </c>
      <c r="D20" s="321"/>
      <c r="E20" s="321"/>
      <c r="F20" s="321"/>
      <c r="G20" s="320"/>
    </row>
    <row r="21" spans="1:7" ht="30" customHeight="1">
      <c r="A21" s="328"/>
      <c r="B21" s="333"/>
      <c r="C21" s="320" t="s">
        <v>736</v>
      </c>
      <c r="D21" s="321"/>
      <c r="E21" s="321"/>
      <c r="F21" s="321"/>
      <c r="G21" s="320"/>
    </row>
    <row r="22" spans="1:7" ht="9.9499999999999993" customHeight="1">
      <c r="A22" s="328"/>
      <c r="B22" s="333"/>
      <c r="C22" s="320"/>
      <c r="D22" s="321"/>
      <c r="E22" s="321"/>
      <c r="F22" s="321"/>
      <c r="G22" s="320"/>
    </row>
    <row r="23" spans="1:7" ht="30" customHeight="1">
      <c r="A23" s="328"/>
      <c r="B23" s="322" t="s">
        <v>739</v>
      </c>
      <c r="C23" s="320"/>
      <c r="D23" s="321">
        <f>SUM(D24:D26)</f>
        <v>0</v>
      </c>
      <c r="E23" s="321">
        <f>SUM(E24:E26)</f>
        <v>0</v>
      </c>
      <c r="F23" s="321">
        <f>SUM(F24:F26)</f>
        <v>0</v>
      </c>
      <c r="G23" s="320"/>
    </row>
    <row r="24" spans="1:7" ht="30" customHeight="1">
      <c r="A24" s="328"/>
      <c r="B24" s="322"/>
      <c r="C24" s="320" t="s">
        <v>735</v>
      </c>
      <c r="D24" s="321"/>
      <c r="E24" s="321"/>
      <c r="F24" s="321"/>
      <c r="G24" s="320"/>
    </row>
    <row r="25" spans="1:7" ht="30" customHeight="1">
      <c r="A25" s="328"/>
      <c r="B25" s="322"/>
      <c r="C25" s="320" t="s">
        <v>721</v>
      </c>
      <c r="D25" s="321"/>
      <c r="E25" s="321"/>
      <c r="F25" s="321"/>
      <c r="G25" s="320"/>
    </row>
    <row r="26" spans="1:7" ht="30" customHeight="1">
      <c r="A26" s="328"/>
      <c r="B26" s="320"/>
      <c r="C26" s="320" t="s">
        <v>736</v>
      </c>
      <c r="D26" s="321"/>
      <c r="E26" s="321"/>
      <c r="F26" s="321"/>
      <c r="G26" s="320"/>
    </row>
    <row r="27" spans="1:7" ht="9.9499999999999993" customHeight="1">
      <c r="A27" s="328"/>
      <c r="B27" s="320"/>
      <c r="C27" s="320"/>
      <c r="D27" s="321"/>
      <c r="E27" s="321"/>
      <c r="F27" s="321"/>
      <c r="G27" s="320"/>
    </row>
    <row r="28" spans="1:7" ht="30" customHeight="1">
      <c r="A28" s="328"/>
      <c r="B28" s="322" t="s">
        <v>740</v>
      </c>
      <c r="C28" s="320"/>
      <c r="D28" s="321">
        <f>SUM(D29:D31)</f>
        <v>0</v>
      </c>
      <c r="E28" s="321">
        <f>SUM(E29:E31)</f>
        <v>0</v>
      </c>
      <c r="F28" s="321">
        <f>SUM(F29:F31)</f>
        <v>0</v>
      </c>
      <c r="G28" s="320"/>
    </row>
    <row r="29" spans="1:7" ht="30" customHeight="1">
      <c r="A29" s="328"/>
      <c r="B29" s="322"/>
      <c r="C29" s="320" t="s">
        <v>735</v>
      </c>
      <c r="D29" s="321"/>
      <c r="E29" s="321"/>
      <c r="F29" s="321"/>
      <c r="G29" s="320"/>
    </row>
    <row r="30" spans="1:7" ht="30" customHeight="1">
      <c r="A30" s="328"/>
      <c r="B30" s="322"/>
      <c r="C30" s="320" t="s">
        <v>721</v>
      </c>
      <c r="D30" s="321"/>
      <c r="E30" s="321"/>
      <c r="F30" s="321"/>
      <c r="G30" s="320"/>
    </row>
    <row r="31" spans="1:7" ht="30" customHeight="1">
      <c r="A31" s="328"/>
      <c r="B31" s="320"/>
      <c r="C31" s="320" t="s">
        <v>736</v>
      </c>
      <c r="D31" s="321"/>
      <c r="E31" s="321"/>
      <c r="F31" s="321"/>
      <c r="G31" s="320"/>
    </row>
    <row r="32" spans="1:7" ht="9.9499999999999993" customHeight="1">
      <c r="A32" s="328"/>
      <c r="B32" s="320"/>
      <c r="C32" s="320"/>
      <c r="D32" s="321"/>
      <c r="E32" s="321"/>
      <c r="F32" s="321"/>
      <c r="G32" s="320"/>
    </row>
    <row r="33" spans="1:7" ht="30" customHeight="1">
      <c r="A33" s="328"/>
      <c r="B33" s="322" t="s">
        <v>741</v>
      </c>
      <c r="C33" s="320"/>
      <c r="D33" s="321">
        <f>SUM(D34:D36)</f>
        <v>0</v>
      </c>
      <c r="E33" s="321">
        <f>SUM(E34:E36)</f>
        <v>0</v>
      </c>
      <c r="F33" s="321">
        <f>SUM(F34:F36)</f>
        <v>0</v>
      </c>
      <c r="G33" s="320"/>
    </row>
    <row r="34" spans="1:7" ht="30" customHeight="1">
      <c r="A34" s="328"/>
      <c r="B34" s="322"/>
      <c r="C34" s="320" t="s">
        <v>735</v>
      </c>
      <c r="D34" s="321"/>
      <c r="E34" s="321"/>
      <c r="F34" s="321"/>
      <c r="G34" s="320"/>
    </row>
    <row r="35" spans="1:7" ht="30" customHeight="1">
      <c r="A35" s="328"/>
      <c r="B35" s="322"/>
      <c r="C35" s="320" t="s">
        <v>721</v>
      </c>
      <c r="D35" s="321"/>
      <c r="E35" s="321"/>
      <c r="F35" s="321"/>
      <c r="G35" s="320"/>
    </row>
    <row r="36" spans="1:7" ht="30" customHeight="1">
      <c r="A36" s="328"/>
      <c r="B36" s="320"/>
      <c r="C36" s="320" t="s">
        <v>736</v>
      </c>
      <c r="D36" s="321"/>
      <c r="E36" s="321"/>
      <c r="F36" s="321"/>
      <c r="G36" s="320"/>
    </row>
    <row r="37" spans="1:7" ht="9.9499999999999993" customHeight="1">
      <c r="A37" s="328"/>
      <c r="B37" s="320"/>
      <c r="C37" s="320"/>
      <c r="D37" s="321"/>
      <c r="E37" s="321"/>
      <c r="F37" s="321"/>
      <c r="G37" s="320"/>
    </row>
    <row r="38" spans="1:7" ht="30" customHeight="1">
      <c r="A38" s="328"/>
      <c r="B38" s="320" t="s">
        <v>742</v>
      </c>
      <c r="C38" s="320"/>
      <c r="D38" s="321">
        <f>SUM(D39:D41)</f>
        <v>0</v>
      </c>
      <c r="E38" s="321">
        <f>SUM(E39:E41)</f>
        <v>0</v>
      </c>
      <c r="F38" s="321">
        <f>SUM(F39:F41)</f>
        <v>0</v>
      </c>
      <c r="G38" s="320"/>
    </row>
    <row r="39" spans="1:7" ht="30" customHeight="1">
      <c r="A39" s="328"/>
      <c r="B39" s="320"/>
      <c r="C39" s="320" t="s">
        <v>735</v>
      </c>
      <c r="D39" s="321"/>
      <c r="E39" s="321"/>
      <c r="F39" s="321"/>
      <c r="G39" s="320"/>
    </row>
    <row r="40" spans="1:7" ht="30" customHeight="1">
      <c r="A40" s="328"/>
      <c r="B40" s="320"/>
      <c r="C40" s="320" t="s">
        <v>721</v>
      </c>
      <c r="D40" s="321"/>
      <c r="E40" s="321"/>
      <c r="F40" s="321"/>
      <c r="G40" s="320"/>
    </row>
    <row r="41" spans="1:7" ht="30" customHeight="1">
      <c r="A41" s="328"/>
      <c r="B41" s="320"/>
      <c r="C41" s="320" t="s">
        <v>736</v>
      </c>
      <c r="D41" s="321"/>
      <c r="E41" s="321"/>
      <c r="F41" s="321"/>
      <c r="G41" s="320"/>
    </row>
    <row r="42" spans="1:7" ht="9.9499999999999993" customHeight="1">
      <c r="A42" s="328"/>
      <c r="B42" s="330"/>
      <c r="C42" s="331"/>
      <c r="D42" s="334"/>
      <c r="E42" s="334"/>
      <c r="F42" s="334"/>
      <c r="G42" s="331"/>
    </row>
    <row r="43" spans="1:7" ht="20.100000000000001" customHeight="1">
      <c r="A43" s="328"/>
      <c r="B43" s="335" t="s">
        <v>728</v>
      </c>
      <c r="C43" s="320"/>
      <c r="D43" s="321">
        <f>SUM(D8,D13,D18,D23,D28,D33,D38)</f>
        <v>0</v>
      </c>
      <c r="E43" s="321">
        <f>SUM(E8,E13,E18,E23,E28,E33,E38)</f>
        <v>0</v>
      </c>
      <c r="F43" s="321">
        <f>SUM(F8,F13,F18,F23,F28,F33,F38)</f>
        <v>0</v>
      </c>
      <c r="G43" s="320"/>
    </row>
    <row r="44" spans="1:7" ht="9.9499999999999993" customHeight="1"/>
  </sheetData>
  <customSheetViews>
    <customSheetView guid="{9B008D34-F000-412D-B848-95502D7DC370}" showPageBreaks="1" printArea="1" view="pageBreakPreview" topLeftCell="A37">
      <selection activeCell="O2" sqref="O2"/>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3"/>
  <sheetViews>
    <sheetView view="pageBreakPreview" zoomScaleNormal="100" zoomScaleSheetLayoutView="100" workbookViewId="0">
      <selection activeCell="D13" sqref="D13"/>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9" style="339"/>
    <col min="256" max="256" width="1.25" style="339" customWidth="1"/>
    <col min="257" max="257" width="25.625" style="339" customWidth="1"/>
    <col min="258" max="261" width="13.625" style="339" customWidth="1"/>
    <col min="262" max="262" width="30.625" style="339" customWidth="1"/>
    <col min="263" max="511" width="9" style="339"/>
    <col min="512" max="512" width="1.25" style="339" customWidth="1"/>
    <col min="513" max="513" width="25.625" style="339" customWidth="1"/>
    <col min="514" max="517" width="13.625" style="339" customWidth="1"/>
    <col min="518" max="518" width="30.625" style="339" customWidth="1"/>
    <col min="519" max="767" width="9" style="339"/>
    <col min="768" max="768" width="1.25" style="339" customWidth="1"/>
    <col min="769" max="769" width="25.625" style="339" customWidth="1"/>
    <col min="770" max="773" width="13.625" style="339" customWidth="1"/>
    <col min="774" max="774" width="30.625" style="339" customWidth="1"/>
    <col min="775" max="1023" width="9" style="339"/>
    <col min="1024" max="1024" width="1.25" style="339" customWidth="1"/>
    <col min="1025" max="1025" width="25.625" style="339" customWidth="1"/>
    <col min="1026" max="1029" width="13.625" style="339" customWidth="1"/>
    <col min="1030" max="1030" width="30.625" style="339" customWidth="1"/>
    <col min="1031" max="1279" width="9" style="339"/>
    <col min="1280" max="1280" width="1.25" style="339" customWidth="1"/>
    <col min="1281" max="1281" width="25.625" style="339" customWidth="1"/>
    <col min="1282" max="1285" width="13.625" style="339" customWidth="1"/>
    <col min="1286" max="1286" width="30.625" style="339" customWidth="1"/>
    <col min="1287" max="1535" width="9" style="339"/>
    <col min="1536" max="1536" width="1.25" style="339" customWidth="1"/>
    <col min="1537" max="1537" width="25.625" style="339" customWidth="1"/>
    <col min="1538" max="1541" width="13.625" style="339" customWidth="1"/>
    <col min="1542" max="1542" width="30.625" style="339" customWidth="1"/>
    <col min="1543" max="1791" width="9" style="339"/>
    <col min="1792" max="1792" width="1.25" style="339" customWidth="1"/>
    <col min="1793" max="1793" width="25.625" style="339" customWidth="1"/>
    <col min="1794" max="1797" width="13.625" style="339" customWidth="1"/>
    <col min="1798" max="1798" width="30.625" style="339" customWidth="1"/>
    <col min="1799" max="2047" width="9" style="339"/>
    <col min="2048" max="2048" width="1.25" style="339" customWidth="1"/>
    <col min="2049" max="2049" width="25.625" style="339" customWidth="1"/>
    <col min="2050" max="2053" width="13.625" style="339" customWidth="1"/>
    <col min="2054" max="2054" width="30.625" style="339" customWidth="1"/>
    <col min="2055" max="2303" width="9" style="339"/>
    <col min="2304" max="2304" width="1.25" style="339" customWidth="1"/>
    <col min="2305" max="2305" width="25.625" style="339" customWidth="1"/>
    <col min="2306" max="2309" width="13.625" style="339" customWidth="1"/>
    <col min="2310" max="2310" width="30.625" style="339" customWidth="1"/>
    <col min="2311" max="2559" width="9" style="339"/>
    <col min="2560" max="2560" width="1.25" style="339" customWidth="1"/>
    <col min="2561" max="2561" width="25.625" style="339" customWidth="1"/>
    <col min="2562" max="2565" width="13.625" style="339" customWidth="1"/>
    <col min="2566" max="2566" width="30.625" style="339" customWidth="1"/>
    <col min="2567" max="2815" width="9" style="339"/>
    <col min="2816" max="2816" width="1.25" style="339" customWidth="1"/>
    <col min="2817" max="2817" width="25.625" style="339" customWidth="1"/>
    <col min="2818" max="2821" width="13.625" style="339" customWidth="1"/>
    <col min="2822" max="2822" width="30.625" style="339" customWidth="1"/>
    <col min="2823" max="3071" width="9" style="339"/>
    <col min="3072" max="3072" width="1.25" style="339" customWidth="1"/>
    <col min="3073" max="3073" width="25.625" style="339" customWidth="1"/>
    <col min="3074" max="3077" width="13.625" style="339" customWidth="1"/>
    <col min="3078" max="3078" width="30.625" style="339" customWidth="1"/>
    <col min="3079" max="3327" width="9" style="339"/>
    <col min="3328" max="3328" width="1.25" style="339" customWidth="1"/>
    <col min="3329" max="3329" width="25.625" style="339" customWidth="1"/>
    <col min="3330" max="3333" width="13.625" style="339" customWidth="1"/>
    <col min="3334" max="3334" width="30.625" style="339" customWidth="1"/>
    <col min="3335" max="3583" width="9" style="339"/>
    <col min="3584" max="3584" width="1.25" style="339" customWidth="1"/>
    <col min="3585" max="3585" width="25.625" style="339" customWidth="1"/>
    <col min="3586" max="3589" width="13.625" style="339" customWidth="1"/>
    <col min="3590" max="3590" width="30.625" style="339" customWidth="1"/>
    <col min="3591" max="3839" width="9" style="339"/>
    <col min="3840" max="3840" width="1.25" style="339" customWidth="1"/>
    <col min="3841" max="3841" width="25.625" style="339" customWidth="1"/>
    <col min="3842" max="3845" width="13.625" style="339" customWidth="1"/>
    <col min="3846" max="3846" width="30.625" style="339" customWidth="1"/>
    <col min="3847" max="4095" width="9" style="339"/>
    <col min="4096" max="4096" width="1.25" style="339" customWidth="1"/>
    <col min="4097" max="4097" width="25.625" style="339" customWidth="1"/>
    <col min="4098" max="4101" width="13.625" style="339" customWidth="1"/>
    <col min="4102" max="4102" width="30.625" style="339" customWidth="1"/>
    <col min="4103" max="4351" width="9" style="339"/>
    <col min="4352" max="4352" width="1.25" style="339" customWidth="1"/>
    <col min="4353" max="4353" width="25.625" style="339" customWidth="1"/>
    <col min="4354" max="4357" width="13.625" style="339" customWidth="1"/>
    <col min="4358" max="4358" width="30.625" style="339" customWidth="1"/>
    <col min="4359" max="4607" width="9" style="339"/>
    <col min="4608" max="4608" width="1.25" style="339" customWidth="1"/>
    <col min="4609" max="4609" width="25.625" style="339" customWidth="1"/>
    <col min="4610" max="4613" width="13.625" style="339" customWidth="1"/>
    <col min="4614" max="4614" width="30.625" style="339" customWidth="1"/>
    <col min="4615" max="4863" width="9" style="339"/>
    <col min="4864" max="4864" width="1.25" style="339" customWidth="1"/>
    <col min="4865" max="4865" width="25.625" style="339" customWidth="1"/>
    <col min="4866" max="4869" width="13.625" style="339" customWidth="1"/>
    <col min="4870" max="4870" width="30.625" style="339" customWidth="1"/>
    <col min="4871" max="5119" width="9" style="339"/>
    <col min="5120" max="5120" width="1.25" style="339" customWidth="1"/>
    <col min="5121" max="5121" width="25.625" style="339" customWidth="1"/>
    <col min="5122" max="5125" width="13.625" style="339" customWidth="1"/>
    <col min="5126" max="5126" width="30.625" style="339" customWidth="1"/>
    <col min="5127" max="5375" width="9" style="339"/>
    <col min="5376" max="5376" width="1.25" style="339" customWidth="1"/>
    <col min="5377" max="5377" width="25.625" style="339" customWidth="1"/>
    <col min="5378" max="5381" width="13.625" style="339" customWidth="1"/>
    <col min="5382" max="5382" width="30.625" style="339" customWidth="1"/>
    <col min="5383" max="5631" width="9" style="339"/>
    <col min="5632" max="5632" width="1.25" style="339" customWidth="1"/>
    <col min="5633" max="5633" width="25.625" style="339" customWidth="1"/>
    <col min="5634" max="5637" width="13.625" style="339" customWidth="1"/>
    <col min="5638" max="5638" width="30.625" style="339" customWidth="1"/>
    <col min="5639" max="5887" width="9" style="339"/>
    <col min="5888" max="5888" width="1.25" style="339" customWidth="1"/>
    <col min="5889" max="5889" width="25.625" style="339" customWidth="1"/>
    <col min="5890" max="5893" width="13.625" style="339" customWidth="1"/>
    <col min="5894" max="5894" width="30.625" style="339" customWidth="1"/>
    <col min="5895" max="6143" width="9" style="339"/>
    <col min="6144" max="6144" width="1.25" style="339" customWidth="1"/>
    <col min="6145" max="6145" width="25.625" style="339" customWidth="1"/>
    <col min="6146" max="6149" width="13.625" style="339" customWidth="1"/>
    <col min="6150" max="6150" width="30.625" style="339" customWidth="1"/>
    <col min="6151" max="6399" width="9" style="339"/>
    <col min="6400" max="6400" width="1.25" style="339" customWidth="1"/>
    <col min="6401" max="6401" width="25.625" style="339" customWidth="1"/>
    <col min="6402" max="6405" width="13.625" style="339" customWidth="1"/>
    <col min="6406" max="6406" width="30.625" style="339" customWidth="1"/>
    <col min="6407" max="6655" width="9" style="339"/>
    <col min="6656" max="6656" width="1.25" style="339" customWidth="1"/>
    <col min="6657" max="6657" width="25.625" style="339" customWidth="1"/>
    <col min="6658" max="6661" width="13.625" style="339" customWidth="1"/>
    <col min="6662" max="6662" width="30.625" style="339" customWidth="1"/>
    <col min="6663" max="6911" width="9" style="339"/>
    <col min="6912" max="6912" width="1.25" style="339" customWidth="1"/>
    <col min="6913" max="6913" width="25.625" style="339" customWidth="1"/>
    <col min="6914" max="6917" width="13.625" style="339" customWidth="1"/>
    <col min="6918" max="6918" width="30.625" style="339" customWidth="1"/>
    <col min="6919" max="7167" width="9" style="339"/>
    <col min="7168" max="7168" width="1.25" style="339" customWidth="1"/>
    <col min="7169" max="7169" width="25.625" style="339" customWidth="1"/>
    <col min="7170" max="7173" width="13.625" style="339" customWidth="1"/>
    <col min="7174" max="7174" width="30.625" style="339" customWidth="1"/>
    <col min="7175" max="7423" width="9" style="339"/>
    <col min="7424" max="7424" width="1.25" style="339" customWidth="1"/>
    <col min="7425" max="7425" width="25.625" style="339" customWidth="1"/>
    <col min="7426" max="7429" width="13.625" style="339" customWidth="1"/>
    <col min="7430" max="7430" width="30.625" style="339" customWidth="1"/>
    <col min="7431" max="7679" width="9" style="339"/>
    <col min="7680" max="7680" width="1.25" style="339" customWidth="1"/>
    <col min="7681" max="7681" width="25.625" style="339" customWidth="1"/>
    <col min="7682" max="7685" width="13.625" style="339" customWidth="1"/>
    <col min="7686" max="7686" width="30.625" style="339" customWidth="1"/>
    <col min="7687" max="7935" width="9" style="339"/>
    <col min="7936" max="7936" width="1.25" style="339" customWidth="1"/>
    <col min="7937" max="7937" width="25.625" style="339" customWidth="1"/>
    <col min="7938" max="7941" width="13.625" style="339" customWidth="1"/>
    <col min="7942" max="7942" width="30.625" style="339" customWidth="1"/>
    <col min="7943" max="8191" width="9" style="339"/>
    <col min="8192" max="8192" width="1.25" style="339" customWidth="1"/>
    <col min="8193" max="8193" width="25.625" style="339" customWidth="1"/>
    <col min="8194" max="8197" width="13.625" style="339" customWidth="1"/>
    <col min="8198" max="8198" width="30.625" style="339" customWidth="1"/>
    <col min="8199" max="8447" width="9" style="339"/>
    <col min="8448" max="8448" width="1.25" style="339" customWidth="1"/>
    <col min="8449" max="8449" width="25.625" style="339" customWidth="1"/>
    <col min="8450" max="8453" width="13.625" style="339" customWidth="1"/>
    <col min="8454" max="8454" width="30.625" style="339" customWidth="1"/>
    <col min="8455" max="8703" width="9" style="339"/>
    <col min="8704" max="8704" width="1.25" style="339" customWidth="1"/>
    <col min="8705" max="8705" width="25.625" style="339" customWidth="1"/>
    <col min="8706" max="8709" width="13.625" style="339" customWidth="1"/>
    <col min="8710" max="8710" width="30.625" style="339" customWidth="1"/>
    <col min="8711" max="8959" width="9" style="339"/>
    <col min="8960" max="8960" width="1.25" style="339" customWidth="1"/>
    <col min="8961" max="8961" width="25.625" style="339" customWidth="1"/>
    <col min="8962" max="8965" width="13.625" style="339" customWidth="1"/>
    <col min="8966" max="8966" width="30.625" style="339" customWidth="1"/>
    <col min="8967" max="9215" width="9" style="339"/>
    <col min="9216" max="9216" width="1.25" style="339" customWidth="1"/>
    <col min="9217" max="9217" width="25.625" style="339" customWidth="1"/>
    <col min="9218" max="9221" width="13.625" style="339" customWidth="1"/>
    <col min="9222" max="9222" width="30.625" style="339" customWidth="1"/>
    <col min="9223" max="9471" width="9" style="339"/>
    <col min="9472" max="9472" width="1.25" style="339" customWidth="1"/>
    <col min="9473" max="9473" width="25.625" style="339" customWidth="1"/>
    <col min="9474" max="9477" width="13.625" style="339" customWidth="1"/>
    <col min="9478" max="9478" width="30.625" style="339" customWidth="1"/>
    <col min="9479" max="9727" width="9" style="339"/>
    <col min="9728" max="9728" width="1.25" style="339" customWidth="1"/>
    <col min="9729" max="9729" width="25.625" style="339" customWidth="1"/>
    <col min="9730" max="9733" width="13.625" style="339" customWidth="1"/>
    <col min="9734" max="9734" width="30.625" style="339" customWidth="1"/>
    <col min="9735" max="9983" width="9" style="339"/>
    <col min="9984" max="9984" width="1.25" style="339" customWidth="1"/>
    <col min="9985" max="9985" width="25.625" style="339" customWidth="1"/>
    <col min="9986" max="9989" width="13.625" style="339" customWidth="1"/>
    <col min="9990" max="9990" width="30.625" style="339" customWidth="1"/>
    <col min="9991" max="10239" width="9" style="339"/>
    <col min="10240" max="10240" width="1.25" style="339" customWidth="1"/>
    <col min="10241" max="10241" width="25.625" style="339" customWidth="1"/>
    <col min="10242" max="10245" width="13.625" style="339" customWidth="1"/>
    <col min="10246" max="10246" width="30.625" style="339" customWidth="1"/>
    <col min="10247" max="10495" width="9" style="339"/>
    <col min="10496" max="10496" width="1.25" style="339" customWidth="1"/>
    <col min="10497" max="10497" width="25.625" style="339" customWidth="1"/>
    <col min="10498" max="10501" width="13.625" style="339" customWidth="1"/>
    <col min="10502" max="10502" width="30.625" style="339" customWidth="1"/>
    <col min="10503" max="10751" width="9" style="339"/>
    <col min="10752" max="10752" width="1.25" style="339" customWidth="1"/>
    <col min="10753" max="10753" width="25.625" style="339" customWidth="1"/>
    <col min="10754" max="10757" width="13.625" style="339" customWidth="1"/>
    <col min="10758" max="10758" width="30.625" style="339" customWidth="1"/>
    <col min="10759" max="11007" width="9" style="339"/>
    <col min="11008" max="11008" width="1.25" style="339" customWidth="1"/>
    <col min="11009" max="11009" width="25.625" style="339" customWidth="1"/>
    <col min="11010" max="11013" width="13.625" style="339" customWidth="1"/>
    <col min="11014" max="11014" width="30.625" style="339" customWidth="1"/>
    <col min="11015" max="11263" width="9" style="339"/>
    <col min="11264" max="11264" width="1.25" style="339" customWidth="1"/>
    <col min="11265" max="11265" width="25.625" style="339" customWidth="1"/>
    <col min="11266" max="11269" width="13.625" style="339" customWidth="1"/>
    <col min="11270" max="11270" width="30.625" style="339" customWidth="1"/>
    <col min="11271" max="11519" width="9" style="339"/>
    <col min="11520" max="11520" width="1.25" style="339" customWidth="1"/>
    <col min="11521" max="11521" width="25.625" style="339" customWidth="1"/>
    <col min="11522" max="11525" width="13.625" style="339" customWidth="1"/>
    <col min="11526" max="11526" width="30.625" style="339" customWidth="1"/>
    <col min="11527" max="11775" width="9" style="339"/>
    <col min="11776" max="11776" width="1.25" style="339" customWidth="1"/>
    <col min="11777" max="11777" width="25.625" style="339" customWidth="1"/>
    <col min="11778" max="11781" width="13.625" style="339" customWidth="1"/>
    <col min="11782" max="11782" width="30.625" style="339" customWidth="1"/>
    <col min="11783" max="12031" width="9" style="339"/>
    <col min="12032" max="12032" width="1.25" style="339" customWidth="1"/>
    <col min="12033" max="12033" width="25.625" style="339" customWidth="1"/>
    <col min="12034" max="12037" width="13.625" style="339" customWidth="1"/>
    <col min="12038" max="12038" width="30.625" style="339" customWidth="1"/>
    <col min="12039" max="12287" width="9" style="339"/>
    <col min="12288" max="12288" width="1.25" style="339" customWidth="1"/>
    <col min="12289" max="12289" width="25.625" style="339" customWidth="1"/>
    <col min="12290" max="12293" width="13.625" style="339" customWidth="1"/>
    <col min="12294" max="12294" width="30.625" style="339" customWidth="1"/>
    <col min="12295" max="12543" width="9" style="339"/>
    <col min="12544" max="12544" width="1.25" style="339" customWidth="1"/>
    <col min="12545" max="12545" width="25.625" style="339" customWidth="1"/>
    <col min="12546" max="12549" width="13.625" style="339" customWidth="1"/>
    <col min="12550" max="12550" width="30.625" style="339" customWidth="1"/>
    <col min="12551" max="12799" width="9" style="339"/>
    <col min="12800" max="12800" width="1.25" style="339" customWidth="1"/>
    <col min="12801" max="12801" width="25.625" style="339" customWidth="1"/>
    <col min="12802" max="12805" width="13.625" style="339" customWidth="1"/>
    <col min="12806" max="12806" width="30.625" style="339" customWidth="1"/>
    <col min="12807" max="13055" width="9" style="339"/>
    <col min="13056" max="13056" width="1.25" style="339" customWidth="1"/>
    <col min="13057" max="13057" width="25.625" style="339" customWidth="1"/>
    <col min="13058" max="13061" width="13.625" style="339" customWidth="1"/>
    <col min="13062" max="13062" width="30.625" style="339" customWidth="1"/>
    <col min="13063" max="13311" width="9" style="339"/>
    <col min="13312" max="13312" width="1.25" style="339" customWidth="1"/>
    <col min="13313" max="13313" width="25.625" style="339" customWidth="1"/>
    <col min="13314" max="13317" width="13.625" style="339" customWidth="1"/>
    <col min="13318" max="13318" width="30.625" style="339" customWidth="1"/>
    <col min="13319" max="13567" width="9" style="339"/>
    <col min="13568" max="13568" width="1.25" style="339" customWidth="1"/>
    <col min="13569" max="13569" width="25.625" style="339" customWidth="1"/>
    <col min="13570" max="13573" width="13.625" style="339" customWidth="1"/>
    <col min="13574" max="13574" width="30.625" style="339" customWidth="1"/>
    <col min="13575" max="13823" width="9" style="339"/>
    <col min="13824" max="13824" width="1.25" style="339" customWidth="1"/>
    <col min="13825" max="13825" width="25.625" style="339" customWidth="1"/>
    <col min="13826" max="13829" width="13.625" style="339" customWidth="1"/>
    <col min="13830" max="13830" width="30.625" style="339" customWidth="1"/>
    <col min="13831" max="14079" width="9" style="339"/>
    <col min="14080" max="14080" width="1.25" style="339" customWidth="1"/>
    <col min="14081" max="14081" width="25.625" style="339" customWidth="1"/>
    <col min="14082" max="14085" width="13.625" style="339" customWidth="1"/>
    <col min="14086" max="14086" width="30.625" style="339" customWidth="1"/>
    <col min="14087" max="14335" width="9" style="339"/>
    <col min="14336" max="14336" width="1.25" style="339" customWidth="1"/>
    <col min="14337" max="14337" width="25.625" style="339" customWidth="1"/>
    <col min="14338" max="14341" width="13.625" style="339" customWidth="1"/>
    <col min="14342" max="14342" width="30.625" style="339" customWidth="1"/>
    <col min="14343" max="14591" width="9" style="339"/>
    <col min="14592" max="14592" width="1.25" style="339" customWidth="1"/>
    <col min="14593" max="14593" width="25.625" style="339" customWidth="1"/>
    <col min="14594" max="14597" width="13.625" style="339" customWidth="1"/>
    <col min="14598" max="14598" width="30.625" style="339" customWidth="1"/>
    <col min="14599" max="14847" width="9" style="339"/>
    <col min="14848" max="14848" width="1.25" style="339" customWidth="1"/>
    <col min="14849" max="14849" width="25.625" style="339" customWidth="1"/>
    <col min="14850" max="14853" width="13.625" style="339" customWidth="1"/>
    <col min="14854" max="14854" width="30.625" style="339" customWidth="1"/>
    <col min="14855" max="15103" width="9" style="339"/>
    <col min="15104" max="15104" width="1.25" style="339" customWidth="1"/>
    <col min="15105" max="15105" width="25.625" style="339" customWidth="1"/>
    <col min="15106" max="15109" width="13.625" style="339" customWidth="1"/>
    <col min="15110" max="15110" width="30.625" style="339" customWidth="1"/>
    <col min="15111" max="15359" width="9" style="339"/>
    <col min="15360" max="15360" width="1.25" style="339" customWidth="1"/>
    <col min="15361" max="15361" width="25.625" style="339" customWidth="1"/>
    <col min="15362" max="15365" width="13.625" style="339" customWidth="1"/>
    <col min="15366" max="15366" width="30.625" style="339" customWidth="1"/>
    <col min="15367" max="15615" width="9" style="339"/>
    <col min="15616" max="15616" width="1.25" style="339" customWidth="1"/>
    <col min="15617" max="15617" width="25.625" style="339" customWidth="1"/>
    <col min="15618" max="15621" width="13.625" style="339" customWidth="1"/>
    <col min="15622" max="15622" width="30.625" style="339" customWidth="1"/>
    <col min="15623" max="15871" width="9" style="339"/>
    <col min="15872" max="15872" width="1.25" style="339" customWidth="1"/>
    <col min="15873" max="15873" width="25.625" style="339" customWidth="1"/>
    <col min="15874" max="15877" width="13.625" style="339" customWidth="1"/>
    <col min="15878" max="15878" width="30.625" style="339" customWidth="1"/>
    <col min="15879" max="16127" width="9" style="339"/>
    <col min="16128" max="16128" width="1.25" style="339" customWidth="1"/>
    <col min="16129" max="16129" width="25.625" style="339" customWidth="1"/>
    <col min="16130" max="16133" width="13.625" style="339" customWidth="1"/>
    <col min="16134" max="16134" width="30.625" style="339" customWidth="1"/>
    <col min="16135" max="16384" width="9" style="339"/>
  </cols>
  <sheetData>
    <row r="1" spans="1:9" s="336" customFormat="1" ht="17.25" customHeight="1">
      <c r="B1" s="473"/>
      <c r="C1" s="473"/>
      <c r="D1" s="473"/>
      <c r="E1" s="473"/>
      <c r="F1" s="473"/>
      <c r="G1" s="475"/>
      <c r="H1" s="475"/>
      <c r="I1" s="476" t="s">
        <v>747</v>
      </c>
    </row>
    <row r="2" spans="1:9" ht="19.5" customHeight="1">
      <c r="A2" s="336"/>
      <c r="B2" s="473" t="s">
        <v>832</v>
      </c>
      <c r="C2" s="477"/>
      <c r="D2" s="477"/>
      <c r="E2" s="477"/>
      <c r="F2" s="477"/>
      <c r="G2" s="478"/>
      <c r="H2" s="478"/>
      <c r="I2" s="478"/>
    </row>
    <row r="3" spans="1:9" s="336" customFormat="1" ht="17.25" customHeight="1">
      <c r="B3" s="473"/>
      <c r="C3" s="473"/>
      <c r="D3" s="473"/>
      <c r="E3" s="473"/>
      <c r="F3" s="473"/>
      <c r="G3" s="475"/>
      <c r="H3" s="475"/>
      <c r="I3" s="475"/>
    </row>
    <row r="4" spans="1:9" s="336" customFormat="1" ht="17.25" customHeight="1">
      <c r="B4" s="438" t="s">
        <v>771</v>
      </c>
      <c r="C4" s="473"/>
      <c r="D4" s="473"/>
      <c r="E4" s="473"/>
      <c r="F4" s="473"/>
      <c r="G4" s="475"/>
      <c r="H4" s="475"/>
      <c r="I4" s="475"/>
    </row>
    <row r="5" spans="1:9" ht="18" customHeight="1">
      <c r="A5" s="336"/>
      <c r="B5" s="554" t="s">
        <v>748</v>
      </c>
      <c r="C5" s="555"/>
      <c r="D5" s="556"/>
      <c r="E5" s="560" t="s">
        <v>749</v>
      </c>
      <c r="F5" s="560" t="s">
        <v>750</v>
      </c>
      <c r="G5" s="562" t="s">
        <v>713</v>
      </c>
      <c r="H5" s="563"/>
      <c r="I5" s="478"/>
    </row>
    <row r="6" spans="1:9" ht="18" customHeight="1">
      <c r="A6" s="336"/>
      <c r="B6" s="557"/>
      <c r="C6" s="558"/>
      <c r="D6" s="559"/>
      <c r="E6" s="561"/>
      <c r="F6" s="561"/>
      <c r="G6" s="562"/>
      <c r="H6" s="563"/>
      <c r="I6" s="478"/>
    </row>
    <row r="7" spans="1:9" ht="30" customHeight="1">
      <c r="A7" s="336"/>
      <c r="B7" s="564"/>
      <c r="C7" s="565"/>
      <c r="D7" s="566"/>
      <c r="E7" s="439"/>
      <c r="F7" s="439"/>
      <c r="G7" s="550"/>
      <c r="H7" s="551"/>
      <c r="I7" s="478"/>
    </row>
    <row r="8" spans="1:9" s="336" customFormat="1" ht="17.25" customHeight="1">
      <c r="B8" s="468"/>
      <c r="C8" s="466"/>
      <c r="D8" s="466"/>
      <c r="E8" s="466"/>
      <c r="F8" s="466"/>
      <c r="G8" s="467"/>
      <c r="H8" s="467"/>
      <c r="I8" s="467"/>
    </row>
    <row r="9" spans="1:9" s="336" customFormat="1" ht="17.25" customHeight="1">
      <c r="B9" s="472" t="s">
        <v>752</v>
      </c>
      <c r="C9" s="473"/>
      <c r="D9" s="473"/>
      <c r="E9" s="473"/>
      <c r="F9" s="466"/>
      <c r="G9" s="467"/>
      <c r="H9" s="467"/>
      <c r="I9" s="467"/>
    </row>
    <row r="10" spans="1:9" s="336" customFormat="1" ht="17.25" customHeight="1">
      <c r="B10" s="474"/>
      <c r="C10" s="473"/>
      <c r="D10" s="473"/>
      <c r="E10" s="473"/>
      <c r="F10" s="466"/>
      <c r="G10" s="467"/>
      <c r="H10" s="467"/>
      <c r="I10" s="467"/>
    </row>
    <row r="11" spans="1:9" ht="30" customHeight="1">
      <c r="A11" s="336"/>
      <c r="B11" s="550" t="s">
        <v>643</v>
      </c>
      <c r="C11" s="551"/>
      <c r="D11" s="552" t="s">
        <v>751</v>
      </c>
      <c r="E11" s="553"/>
      <c r="F11" s="469"/>
      <c r="G11" s="470"/>
      <c r="H11" s="471"/>
      <c r="I11" s="467"/>
    </row>
    <row r="12" spans="1:9" ht="30" customHeight="1">
      <c r="A12" s="336"/>
      <c r="B12" s="546">
        <f>E7</f>
        <v>0</v>
      </c>
      <c r="C12" s="547"/>
      <c r="D12" s="548">
        <f>F7</f>
        <v>0</v>
      </c>
      <c r="E12" s="549"/>
      <c r="F12" s="469"/>
      <c r="G12" s="470"/>
      <c r="H12" s="471"/>
      <c r="I12" s="467"/>
    </row>
    <row r="13" spans="1:9" s="336" customFormat="1" ht="17.25" customHeight="1">
      <c r="B13" s="337"/>
      <c r="C13" s="337"/>
      <c r="D13" s="337"/>
      <c r="E13" s="337"/>
      <c r="F13" s="337"/>
    </row>
  </sheetData>
  <mergeCells count="10">
    <mergeCell ref="F5:F6"/>
    <mergeCell ref="G5:H6"/>
    <mergeCell ref="B7:D7"/>
    <mergeCell ref="G7:H7"/>
    <mergeCell ref="B12:C12"/>
    <mergeCell ref="D12:E12"/>
    <mergeCell ref="B11:C11"/>
    <mergeCell ref="D11:E11"/>
    <mergeCell ref="B5:D6"/>
    <mergeCell ref="E5:E6"/>
  </mergeCells>
  <phoneticPr fontId="2"/>
  <printOptions horizontalCentered="1" gridLinesSet="0"/>
  <pageMargins left="0.98425196850393704" right="0.98425196850393704" top="0.98425196850393704" bottom="0.98425196850393704" header="0.31496062992125984" footer="0.31496062992125984"/>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136</vt:i4>
      </vt:variant>
    </vt:vector>
  </HeadingPairs>
  <TitlesOfParts>
    <vt:vector size="170" baseType="lpstr">
      <vt:lpstr>リスト</vt:lpstr>
      <vt:lpstr>第１号－１様式</vt:lpstr>
      <vt:lpstr>別紙1</vt:lpstr>
      <vt:lpstr> 別紙１（補足資料）</vt:lpstr>
      <vt:lpstr>別紙2</vt:lpstr>
      <vt:lpstr>第１号－２様式</vt:lpstr>
      <vt:lpstr>別紙１－１ </vt:lpstr>
      <vt:lpstr>別紙１－２</vt:lpstr>
      <vt:lpstr>別紙１－３ (修正)</vt:lpstr>
      <vt:lpstr>別紙２－２</vt:lpstr>
      <vt:lpstr>第2号様式（交付申請書）</vt:lpstr>
      <vt:lpstr>第3号様式（実績報告書）</vt:lpstr>
      <vt:lpstr>実績ｰ別紙1</vt:lpstr>
      <vt:lpstr>実績-別紙１－１ </vt:lpstr>
      <vt:lpstr>実績-別紙１－２</vt:lpstr>
      <vt:lpstr>実績-別紙１－３</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'実績-別紙１－１ '!Print_Area</vt:lpstr>
      <vt:lpstr>'実績-別紙１－２'!Print_Area</vt:lpstr>
      <vt:lpstr>'実績-別紙１－３'!Print_Area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'別紙１－１ '!Print_Area</vt:lpstr>
      <vt:lpstr>'別紙１－２'!Print_Area</vt:lpstr>
      <vt:lpstr>'別紙１－３ (修正)'!Print_Area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'実績-別紙１－１ '!Print_Titles</vt:lpstr>
      <vt:lpstr>'実績-別紙2'!Print_Titles</vt:lpstr>
      <vt:lpstr>別紙1!Print_Titles</vt:lpstr>
      <vt:lpstr>'別紙１－１ '!Print_Titles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厚生労働省ネットワークシステム</cp:lastModifiedBy>
  <cp:lastPrinted>2022-03-31T07:06:23Z</cp:lastPrinted>
  <dcterms:created xsi:type="dcterms:W3CDTF">1997-01-08T22:48:59Z</dcterms:created>
  <dcterms:modified xsi:type="dcterms:W3CDTF">2022-04-01T10:45:55Z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