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sharepoint.com/sites/10809250/WorkingDocLib/04医療法人支援室/★20250401～医療法人支援室/12）FATF/20260199_通知発出/④内閣府指摘修正/"/>
    </mc:Choice>
  </mc:AlternateContent>
  <xr:revisionPtr revIDLastSave="6" documentId="8_{B85B37F8-B52B-41B5-AE44-2EE7B0938F5E}" xr6:coauthVersionLast="47" xr6:coauthVersionMax="47" xr10:uidLastSave="{C8EE0181-20DD-4746-9852-498FDC773721}"/>
  <bookViews>
    <workbookView xWindow="-108" yWindow="-108" windowWidth="23256" windowHeight="12456" xr2:uid="{99BC45BA-44B2-430D-9174-1492DB2EDC3F}"/>
  </bookViews>
  <sheets>
    <sheet name="別添１" sheetId="6" r:id="rId1"/>
    <sheet name="別添２" sheetId="7" r:id="rId2"/>
    <sheet name="（旧）別添１" sheetId="5" r:id="rId3"/>
    <sheet name="（旧）別添２" sheetId="4" r:id="rId4"/>
  </sheets>
  <definedNames>
    <definedName name="_xlnm.Print_Area" localSheetId="2">'（旧）別添１'!$A$1:$Z$41</definedName>
    <definedName name="_xlnm.Print_Area" localSheetId="3">'（旧）別添２'!$A$1:$E$25</definedName>
    <definedName name="_xlnm.Print_Area" localSheetId="0">別添１!$A$1:$AD$77</definedName>
    <definedName name="_xlnm.Print_Area" localSheetId="1">別添２!$A$1:$E$33</definedName>
    <definedName name="_xlnm.Print_Titles" localSheetId="3">'（旧）別添２'!$7:$7</definedName>
    <definedName name="_xlnm.Print_Titles" localSheetId="1">別添２!$7:$7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2" i="6" l="1"/>
  <c r="Y65" i="6"/>
  <c r="S73" i="6"/>
  <c r="W38" i="5" l="1"/>
  <c r="AA18" i="5"/>
  <c r="AB68" i="6"/>
  <c r="Y58" i="6"/>
  <c r="Y56" i="6"/>
  <c r="Y53" i="6"/>
  <c r="Y50" i="6"/>
  <c r="Y47" i="6"/>
  <c r="Y44" i="6"/>
  <c r="Y41" i="6"/>
  <c r="Y38" i="6"/>
  <c r="Y35" i="6"/>
  <c r="Y31" i="6"/>
  <c r="Y28" i="6"/>
  <c r="Y24" i="6"/>
  <c r="Y22" i="6"/>
  <c r="Y19" i="6"/>
  <c r="Y17" i="6"/>
  <c r="Y14" i="6"/>
  <c r="Y11" i="6"/>
  <c r="Y8" i="6"/>
  <c r="X7" i="5"/>
  <c r="X35" i="5"/>
  <c r="X33" i="5"/>
  <c r="X31" i="5"/>
  <c r="X29" i="5"/>
  <c r="X27" i="5"/>
  <c r="X25" i="5"/>
  <c r="X23" i="5"/>
  <c r="X21" i="5"/>
  <c r="X19" i="5"/>
  <c r="X17" i="5"/>
  <c r="X15" i="5"/>
  <c r="X13" i="5"/>
  <c r="X11" i="5"/>
  <c r="AB16" i="6" l="1"/>
  <c r="AB42" i="6"/>
  <c r="AE18" i="6"/>
  <c r="AA36" i="5"/>
</calcChain>
</file>

<file path=xl/sharedStrings.xml><?xml version="1.0" encoding="utf-8"?>
<sst xmlns="http://schemas.openxmlformats.org/spreadsheetml/2006/main" count="283" uniqueCount="149">
  <si>
    <t>モニタリングフローチャート</t>
    <phoneticPr fontId="1"/>
  </si>
  <si>
    <t>別添１</t>
    <rPh sb="0" eb="2">
      <t>ベッテン</t>
    </rPh>
    <phoneticPr fontId="1"/>
  </si>
  <si>
    <t>Yes</t>
    <phoneticPr fontId="1"/>
  </si>
  <si>
    <t>No</t>
    <phoneticPr fontId="1"/>
  </si>
  <si>
    <t>提出日：</t>
    <phoneticPr fontId="1"/>
  </si>
  <si>
    <t>法人名：</t>
    <rPh sb="0" eb="2">
      <t>ホウジン</t>
    </rPh>
    <rPh sb="2" eb="3">
      <t>メイ</t>
    </rPh>
    <phoneticPr fontId="1"/>
  </si>
  <si>
    <t>事業実施国：</t>
    <rPh sb="0" eb="2">
      <t>ジギョウ</t>
    </rPh>
    <rPh sb="2" eb="4">
      <t>ジッシ</t>
    </rPh>
    <rPh sb="4" eb="5">
      <t>コク</t>
    </rPh>
    <phoneticPr fontId="1"/>
  </si>
  <si>
    <t>について、記載・選択ください。</t>
    <rPh sb="5" eb="7">
      <t>キサイ</t>
    </rPh>
    <rPh sb="8" eb="10">
      <t>センタク</t>
    </rPh>
    <phoneticPr fontId="1"/>
  </si>
  <si>
    <t>①該当性の確認</t>
    <rPh sb="1" eb="3">
      <t>ガイトウ</t>
    </rPh>
    <rPh sb="3" eb="4">
      <t>セイ</t>
    </rPh>
    <rPh sb="5" eb="7">
      <t>カクニン</t>
    </rPh>
    <phoneticPr fontId="1"/>
  </si>
  <si>
    <t>②チェックポイントの確認</t>
    <rPh sb="10" eb="12">
      <t>カクニン</t>
    </rPh>
    <phoneticPr fontId="1"/>
  </si>
  <si>
    <t>③リスク判定</t>
    <rPh sb="4" eb="6">
      <t>ハンテイ</t>
    </rPh>
    <phoneticPr fontId="1"/>
  </si>
  <si>
    <t>④アプローチ</t>
    <phoneticPr fontId="1"/>
  </si>
  <si>
    <t>定款又は寄附行為に</t>
    <rPh sb="0" eb="2">
      <t>テイカン</t>
    </rPh>
    <rPh sb="2" eb="3">
      <t>マタ</t>
    </rPh>
    <rPh sb="4" eb="6">
      <t>キフ</t>
    </rPh>
    <rPh sb="6" eb="8">
      <t>コウイ</t>
    </rPh>
    <phoneticPr fontId="1"/>
  </si>
  <si>
    <t>１．資金移動</t>
    <rPh sb="2" eb="4">
      <t>シキン</t>
    </rPh>
    <rPh sb="4" eb="6">
      <t>イドウ</t>
    </rPh>
    <phoneticPr fontId="1"/>
  </si>
  <si>
    <t>１－①．資金移動手段</t>
    <rPh sb="4" eb="6">
      <t>シキン</t>
    </rPh>
    <rPh sb="6" eb="8">
      <t>イドウ</t>
    </rPh>
    <rPh sb="8" eb="10">
      <t>シュダン</t>
    </rPh>
    <phoneticPr fontId="1"/>
  </si>
  <si>
    <t>Yes</t>
  </si>
  <si>
    <t>１－③．着金の確認</t>
    <rPh sb="4" eb="5">
      <t>チャク</t>
    </rPh>
    <rPh sb="5" eb="6">
      <t>キン</t>
    </rPh>
    <rPh sb="7" eb="9">
      <t>カクニン</t>
    </rPh>
    <phoneticPr fontId="1"/>
  </si>
  <si>
    <r>
      <rPr>
        <b/>
        <sz val="14"/>
        <color rgb="FFFF0000"/>
        <rFont val="游ゴシック"/>
        <family val="3"/>
        <charset val="128"/>
        <scheme val="minor"/>
      </rPr>
      <t>高リスク</t>
    </r>
    <r>
      <rPr>
        <b/>
        <sz val="14"/>
        <color theme="1"/>
        <rFont val="游ゴシック"/>
        <family val="3"/>
        <charset val="128"/>
        <scheme val="minor"/>
      </rPr>
      <t xml:space="preserve">が、
１つでもあれば
</t>
    </r>
    <r>
      <rPr>
        <b/>
        <sz val="14"/>
        <color rgb="FFFF0000"/>
        <rFont val="游ゴシック"/>
        <family val="3"/>
        <charset val="128"/>
        <scheme val="minor"/>
      </rPr>
      <t>高リスク</t>
    </r>
    <r>
      <rPr>
        <b/>
        <sz val="14"/>
        <color theme="1"/>
        <rFont val="游ゴシック"/>
        <family val="3"/>
        <charset val="128"/>
        <scheme val="minor"/>
      </rPr>
      <t>判定</t>
    </r>
    <rPh sb="0" eb="1">
      <t>コウ</t>
    </rPh>
    <rPh sb="15" eb="16">
      <t>コウ</t>
    </rPh>
    <rPh sb="19" eb="21">
      <t>ハンテイ</t>
    </rPh>
    <phoneticPr fontId="1"/>
  </si>
  <si>
    <t>「海外における医療施設の運営に関する業務」</t>
    <phoneticPr fontId="1"/>
  </si>
  <si>
    <t>　　現金の輸送又は国</t>
    <rPh sb="7" eb="8">
      <t>マタ</t>
    </rPh>
    <phoneticPr fontId="1"/>
  </si>
  <si>
    <t>　　金融機関以外の利</t>
    <rPh sb="2" eb="4">
      <t>キンユウ</t>
    </rPh>
    <rPh sb="4" eb="6">
      <t>キカン</t>
    </rPh>
    <rPh sb="6" eb="8">
      <t>イガイ</t>
    </rPh>
    <rPh sb="9" eb="10">
      <t>リ</t>
    </rPh>
    <phoneticPr fontId="1"/>
  </si>
  <si>
    <t>　　職員の立ち会い等、</t>
    <rPh sb="2" eb="4">
      <t>ショクイン</t>
    </rPh>
    <rPh sb="5" eb="6">
      <t>タ</t>
    </rPh>
    <rPh sb="7" eb="8">
      <t>ア</t>
    </rPh>
    <rPh sb="9" eb="10">
      <t>トウ</t>
    </rPh>
    <phoneticPr fontId="1"/>
  </si>
  <si>
    <t>を掲げる医療法人が対象</t>
    <rPh sb="1" eb="2">
      <t>カカ</t>
    </rPh>
    <rPh sb="4" eb="6">
      <t>イリョウ</t>
    </rPh>
    <rPh sb="6" eb="8">
      <t>ホウジン</t>
    </rPh>
    <rPh sb="9" eb="11">
      <t>タイショウ</t>
    </rPh>
    <phoneticPr fontId="1"/>
  </si>
  <si>
    <t>　外への送金を行って</t>
    <rPh sb="7" eb="8">
      <t>オコナ</t>
    </rPh>
    <phoneticPr fontId="1"/>
  </si>
  <si>
    <t>No</t>
  </si>
  <si>
    <t>　用（現金の輸送など）</t>
    <rPh sb="3" eb="5">
      <t>ゲンキン</t>
    </rPh>
    <rPh sb="6" eb="8">
      <t>ユソウ</t>
    </rPh>
    <phoneticPr fontId="1"/>
  </si>
  <si>
    <t>　着金の確実な確認の</t>
    <rPh sb="2" eb="3">
      <t>キン</t>
    </rPh>
    <rPh sb="4" eb="6">
      <t>カクジツ</t>
    </rPh>
    <rPh sb="7" eb="9">
      <t>カクニン</t>
    </rPh>
    <phoneticPr fontId="1"/>
  </si>
  <si>
    <t>　いるか。</t>
    <phoneticPr fontId="1"/>
  </si>
  <si>
    <t>　はあるか。</t>
    <phoneticPr fontId="1"/>
  </si>
  <si>
    <t>　ために対策を講じて</t>
    <rPh sb="4" eb="6">
      <t>タイサク</t>
    </rPh>
    <rPh sb="7" eb="8">
      <t>コウ</t>
    </rPh>
    <phoneticPr fontId="1"/>
  </si>
  <si>
    <t>国・地域の該当性確認</t>
    <rPh sb="0" eb="1">
      <t>クニ</t>
    </rPh>
    <rPh sb="2" eb="4">
      <t>チイキ</t>
    </rPh>
    <rPh sb="5" eb="7">
      <t>ガイトウ</t>
    </rPh>
    <rPh sb="7" eb="8">
      <t>セイ</t>
    </rPh>
    <rPh sb="8" eb="10">
      <t>カクニン</t>
    </rPh>
    <phoneticPr fontId="1"/>
  </si>
  <si>
    <t>ＦＡＴＦの公表する</t>
    <rPh sb="5" eb="7">
      <t>コウヒョウ</t>
    </rPh>
    <phoneticPr fontId="1"/>
  </si>
  <si>
    <t>・ブラックリスト</t>
    <phoneticPr fontId="1"/>
  </si>
  <si>
    <t>１－②．証拠書類の保存</t>
    <rPh sb="4" eb="6">
      <t>ショウコ</t>
    </rPh>
    <rPh sb="6" eb="8">
      <t>ショルイ</t>
    </rPh>
    <rPh sb="9" eb="11">
      <t>ホゾン</t>
    </rPh>
    <phoneticPr fontId="1"/>
  </si>
  <si>
    <t>・グレイリスト</t>
    <phoneticPr fontId="1"/>
  </si>
  <si>
    <t>　　現金の輸送や国外への送金に係る証拠書類（資金が本来目的とした合法的</t>
    <rPh sb="8" eb="10">
      <t>コクガイ</t>
    </rPh>
    <rPh sb="12" eb="14">
      <t>ソウキン</t>
    </rPh>
    <rPh sb="15" eb="16">
      <t>カカ</t>
    </rPh>
    <rPh sb="17" eb="19">
      <t>ショウコ</t>
    </rPh>
    <rPh sb="19" eb="21">
      <t>ショルイ</t>
    </rPh>
    <phoneticPr fontId="1"/>
  </si>
  <si>
    <t>に指定する国・地域　及び</t>
    <phoneticPr fontId="1"/>
  </si>
  <si>
    <t>で活動実績があるか。</t>
    <rPh sb="1" eb="3">
      <t>カツドウ</t>
    </rPh>
    <rPh sb="3" eb="5">
      <t>ジッセキ</t>
    </rPh>
    <phoneticPr fontId="1"/>
  </si>
  <si>
    <t>（参考）</t>
    <rPh sb="1" eb="3">
      <t>サンコウ</t>
    </rPh>
    <phoneticPr fontId="1"/>
  </si>
  <si>
    <t>ブラックリスト</t>
    <phoneticPr fontId="1"/>
  </si>
  <si>
    <t>２．海外パートナー</t>
    <phoneticPr fontId="1"/>
  </si>
  <si>
    <t>２－①．リストとの照合</t>
    <rPh sb="9" eb="11">
      <t>ショウゴウ</t>
    </rPh>
    <phoneticPr fontId="1"/>
  </si>
  <si>
    <r>
      <rPr>
        <b/>
        <sz val="14"/>
        <color rgb="FFFF0000"/>
        <rFont val="游ゴシック"/>
        <family val="3"/>
        <charset val="128"/>
        <scheme val="minor"/>
      </rPr>
      <t>高リスク</t>
    </r>
    <r>
      <rPr>
        <b/>
        <sz val="14"/>
        <color theme="1"/>
        <rFont val="游ゴシック"/>
        <family val="3"/>
        <charset val="128"/>
        <scheme val="minor"/>
      </rPr>
      <t xml:space="preserve">が、
２つ以上あれば
</t>
    </r>
    <r>
      <rPr>
        <b/>
        <sz val="14"/>
        <color rgb="FFFF0000"/>
        <rFont val="游ゴシック"/>
        <family val="3"/>
        <charset val="128"/>
        <scheme val="minor"/>
      </rPr>
      <t>高リスク</t>
    </r>
    <r>
      <rPr>
        <b/>
        <sz val="14"/>
        <color theme="1"/>
        <rFont val="游ゴシック"/>
        <family val="3"/>
        <charset val="128"/>
        <scheme val="minor"/>
      </rPr>
      <t>判定</t>
    </r>
    <rPh sb="0" eb="1">
      <t>コウ</t>
    </rPh>
    <rPh sb="9" eb="11">
      <t>イジョウ</t>
    </rPh>
    <rPh sb="15" eb="16">
      <t>コウ</t>
    </rPh>
    <rPh sb="19" eb="21">
      <t>ハンテイ</t>
    </rPh>
    <phoneticPr fontId="1"/>
  </si>
  <si>
    <t>　　現地の団体や個人</t>
    <rPh sb="2" eb="4">
      <t>ゲンチ</t>
    </rPh>
    <rPh sb="5" eb="7">
      <t>ダンタイ</t>
    </rPh>
    <rPh sb="8" eb="10">
      <t>コジン</t>
    </rPh>
    <phoneticPr fontId="1"/>
  </si>
  <si>
    <t>　　海外パートナーの確認のために、財務省告示や国家公安委員会告示公表の</t>
    <rPh sb="2" eb="4">
      <t>カイガイ</t>
    </rPh>
    <rPh sb="10" eb="12">
      <t>カクニン</t>
    </rPh>
    <rPh sb="17" eb="20">
      <t>ザイムショウ</t>
    </rPh>
    <rPh sb="20" eb="22">
      <t>コクジ</t>
    </rPh>
    <rPh sb="23" eb="25">
      <t>コッカ</t>
    </rPh>
    <rPh sb="25" eb="27">
      <t>コウアン</t>
    </rPh>
    <rPh sb="27" eb="30">
      <t>イインカイ</t>
    </rPh>
    <rPh sb="30" eb="32">
      <t>コクジ</t>
    </rPh>
    <rPh sb="32" eb="34">
      <t>コウヒョウ</t>
    </rPh>
    <phoneticPr fontId="1"/>
  </si>
  <si>
    <t>グレイリスト</t>
    <phoneticPr fontId="1"/>
  </si>
  <si>
    <t>　とパートナーシップ</t>
    <phoneticPr fontId="1"/>
  </si>
  <si>
    <t>　個人・団体のリストをはじめとする一定のリストとの照合を組織として行っ</t>
    <rPh sb="2" eb="3">
      <t>ジン</t>
    </rPh>
    <rPh sb="4" eb="6">
      <t>ダンタイ</t>
    </rPh>
    <rPh sb="17" eb="19">
      <t>イッテイ</t>
    </rPh>
    <rPh sb="25" eb="27">
      <t>ショウゴウ</t>
    </rPh>
    <rPh sb="28" eb="30">
      <t>ソシキ</t>
    </rPh>
    <phoneticPr fontId="1"/>
  </si>
  <si>
    <t>　（契約）を結んでい</t>
    <rPh sb="2" eb="4">
      <t>ケイヤク</t>
    </rPh>
    <rPh sb="6" eb="7">
      <t>ムス</t>
    </rPh>
    <phoneticPr fontId="1"/>
  </si>
  <si>
    <t>　ているか。</t>
    <phoneticPr fontId="1"/>
  </si>
  <si>
    <t>※経済制裁措置及び対象者リスト</t>
    <phoneticPr fontId="1"/>
  </si>
  <si>
    <t>※国際テロリスト等財産凍結法関係</t>
    <phoneticPr fontId="1"/>
  </si>
  <si>
    <t>　るか。</t>
    <phoneticPr fontId="1"/>
  </si>
  <si>
    <t>２－②．法人形態等</t>
    <rPh sb="4" eb="6">
      <t>ホウジン</t>
    </rPh>
    <rPh sb="6" eb="8">
      <t>ケイタイ</t>
    </rPh>
    <rPh sb="8" eb="9">
      <t>トウ</t>
    </rPh>
    <phoneticPr fontId="1"/>
  </si>
  <si>
    <t>　　※　海外パートナー</t>
    <rPh sb="4" eb="6">
      <t>カイガイ</t>
    </rPh>
    <phoneticPr fontId="1"/>
  </si>
  <si>
    <t>　　海外パートナーについて、現地規制当局への登録有無や設置根拠となる法</t>
    <rPh sb="2" eb="4">
      <t>カイガイ</t>
    </rPh>
    <rPh sb="14" eb="16">
      <t>ゲンチ</t>
    </rPh>
    <rPh sb="16" eb="18">
      <t>キセイ</t>
    </rPh>
    <rPh sb="18" eb="20">
      <t>トウキョク</t>
    </rPh>
    <rPh sb="22" eb="24">
      <t>トウロク</t>
    </rPh>
    <rPh sb="24" eb="26">
      <t>ウム</t>
    </rPh>
    <rPh sb="27" eb="29">
      <t>セッチ</t>
    </rPh>
    <rPh sb="29" eb="31">
      <t>コンキョ</t>
    </rPh>
    <rPh sb="34" eb="35">
      <t>ホウ</t>
    </rPh>
    <phoneticPr fontId="1"/>
  </si>
  <si>
    <t>　令の確認等を行っているか。</t>
    <rPh sb="3" eb="5">
      <t>カクニン</t>
    </rPh>
    <rPh sb="5" eb="6">
      <t>トウ</t>
    </rPh>
    <rPh sb="7" eb="8">
      <t>オコナ</t>
    </rPh>
    <phoneticPr fontId="1"/>
  </si>
  <si>
    <t>　　　　②医療従事者等派遣施設</t>
    <rPh sb="5" eb="7">
      <t>イリョウ</t>
    </rPh>
    <rPh sb="7" eb="10">
      <t>ジュウジシャ</t>
    </rPh>
    <rPh sb="10" eb="11">
      <t>トウ</t>
    </rPh>
    <rPh sb="11" eb="13">
      <t>ハケン</t>
    </rPh>
    <rPh sb="13" eb="15">
      <t>シセツ</t>
    </rPh>
    <phoneticPr fontId="1"/>
  </si>
  <si>
    <t>２－③．活動実績</t>
    <rPh sb="4" eb="6">
      <t>カツドウ</t>
    </rPh>
    <rPh sb="6" eb="8">
      <t>ジッセキ</t>
    </rPh>
    <phoneticPr fontId="1"/>
  </si>
  <si>
    <t>　　海外パートナーについて、活動実績を確認しているか。</t>
    <rPh sb="2" eb="4">
      <t>カイガイ</t>
    </rPh>
    <rPh sb="14" eb="16">
      <t>カツドウ</t>
    </rPh>
    <rPh sb="16" eb="18">
      <t>ジッセキ</t>
    </rPh>
    <rPh sb="19" eb="21">
      <t>カクニン</t>
    </rPh>
    <phoneticPr fontId="1"/>
  </si>
  <si>
    <t>２－④．海外パートナーからの会計報告等</t>
    <rPh sb="4" eb="6">
      <t>カイガイ</t>
    </rPh>
    <rPh sb="14" eb="16">
      <t>カイケイ</t>
    </rPh>
    <rPh sb="16" eb="18">
      <t>ホウコク</t>
    </rPh>
    <rPh sb="18" eb="19">
      <t>トウ</t>
    </rPh>
    <phoneticPr fontId="1"/>
  </si>
  <si>
    <t>　　海外パートナーに対し、定期的な事業報告や会計報告等を求めているか。</t>
    <rPh sb="2" eb="4">
      <t>カイガイ</t>
    </rPh>
    <rPh sb="10" eb="11">
      <t>タイ</t>
    </rPh>
    <rPh sb="13" eb="16">
      <t>テイキテキ</t>
    </rPh>
    <rPh sb="17" eb="19">
      <t>ジギョウ</t>
    </rPh>
    <rPh sb="19" eb="21">
      <t>ホウコク</t>
    </rPh>
    <rPh sb="22" eb="24">
      <t>カイケイ</t>
    </rPh>
    <rPh sb="24" eb="26">
      <t>ホウコク</t>
    </rPh>
    <rPh sb="26" eb="27">
      <t>トウ</t>
    </rPh>
    <rPh sb="28" eb="29">
      <t>モト</t>
    </rPh>
    <phoneticPr fontId="1"/>
  </si>
  <si>
    <t>別添２</t>
    <rPh sb="0" eb="2">
      <t>ベッテン</t>
    </rPh>
    <phoneticPr fontId="1"/>
  </si>
  <si>
    <t>はい</t>
    <phoneticPr fontId="1"/>
  </si>
  <si>
    <t>いいえ</t>
    <phoneticPr fontId="1"/>
  </si>
  <si>
    <t>ー</t>
    <phoneticPr fontId="1"/>
  </si>
  <si>
    <t>について、選択・記載ください。</t>
    <rPh sb="5" eb="7">
      <t>センタク</t>
    </rPh>
    <rPh sb="8" eb="10">
      <t>キサイ</t>
    </rPh>
    <phoneticPr fontId="1"/>
  </si>
  <si>
    <t>事　　　項</t>
    <rPh sb="0" eb="1">
      <t>コト</t>
    </rPh>
    <rPh sb="4" eb="5">
      <t>コウ</t>
    </rPh>
    <phoneticPr fontId="1"/>
  </si>
  <si>
    <t>回答</t>
    <rPh sb="0" eb="2">
      <t>カイトウ</t>
    </rPh>
    <phoneticPr fontId="1"/>
  </si>
  <si>
    <t>改善に向けた取組（時期、内容）</t>
    <rPh sb="0" eb="2">
      <t>カイゼン</t>
    </rPh>
    <rPh sb="3" eb="4">
      <t>ム</t>
    </rPh>
    <rPh sb="6" eb="7">
      <t>ト</t>
    </rPh>
    <rPh sb="7" eb="8">
      <t>ク</t>
    </rPh>
    <rPh sb="9" eb="11">
      <t>ジキ</t>
    </rPh>
    <rPh sb="12" eb="14">
      <t>ナイヨウ</t>
    </rPh>
    <phoneticPr fontId="1"/>
  </si>
  <si>
    <t>１．情勢</t>
    <rPh sb="2" eb="4">
      <t>ジョウセイ</t>
    </rPh>
    <phoneticPr fontId="1"/>
  </si>
  <si>
    <t>①</t>
    <phoneticPr fontId="1"/>
  </si>
  <si>
    <t>　事業を実施している国・地域及びその周辺におけるテロ行為の発生状況を確認していますか。</t>
    <phoneticPr fontId="1"/>
  </si>
  <si>
    <t xml:space="preserve">
（補足）
●　国際テロ情勢に係る動向を取りまとめている「国際テロリズム要覧」（公安調査庁）や、テロ情報を含
　めた各国の現地情勢を取りまとめている「海外安全ホームページ」（外務省）などの情報を踏まえて、事
　業の実施国・地域がテロ行為にさらされている地域やその周辺に該当するかどうかを確認することが重要
　です。</t>
    <rPh sb="2" eb="4">
      <t>ホソク</t>
    </rPh>
    <phoneticPr fontId="1"/>
  </si>
  <si>
    <t>２．資金移動　　※　該当しない場合は「－」。</t>
    <rPh sb="2" eb="4">
      <t>シキン</t>
    </rPh>
    <rPh sb="4" eb="6">
      <t>イドウ</t>
    </rPh>
    <phoneticPr fontId="1"/>
  </si>
  <si>
    <t>②</t>
    <phoneticPr fontId="1"/>
  </si>
  <si>
    <t>　現金や金融機関の口座、その他の財産の管理方法を定め、定期的に確認していますか。</t>
    <phoneticPr fontId="1"/>
  </si>
  <si>
    <t>③</t>
    <phoneticPr fontId="1"/>
  </si>
  <si>
    <t>④</t>
    <phoneticPr fontId="1"/>
  </si>
  <si>
    <t>　金融機関以外を利用した場合、職員の立ち会い等、着金の確実な確認のために対策を講じていますか。</t>
    <rPh sb="1" eb="3">
      <t>キンユウ</t>
    </rPh>
    <rPh sb="3" eb="5">
      <t>キカン</t>
    </rPh>
    <rPh sb="5" eb="7">
      <t>イガイ</t>
    </rPh>
    <rPh sb="8" eb="10">
      <t>リヨウ</t>
    </rPh>
    <rPh sb="12" eb="14">
      <t>バアイ</t>
    </rPh>
    <phoneticPr fontId="1"/>
  </si>
  <si>
    <t>⑤</t>
    <phoneticPr fontId="1"/>
  </si>
  <si>
    <t xml:space="preserve">
（補足）※国外送金等
●　金融機関等には、犯罪収益移転防止法または外為法により、テロ資金供与を防止するための規制が設け
　られています。医療法人が資金を移動させる場合には、原則として、これらの金融機関等を利用してくだ
　さい。【④関係】
●　紛争地域や被災地などでは、現金以外の利用が困難な場合もあります。現金の輸送や金融機関等以外の
　送金手段の利用は、一般にテロ資金供与の高いリスクを伴うため、例外扱いとしてください。【④関係】
●　現金の輸送や金融機関等以外の送金手段を利用する必要がある場合には、これらを利用する者とは別の
　責任者が利用の承認を行うなど、法人内部のルールをあらかじめ取り決めておくことが重要です。その上
　で、現金の輸送や金融機関等以外の送金手段の利用は必要最小限の金額とするとともに、支出先の身元を
　十分確認してください。【④関係】
●　医療法人から海外の拠点（自法人の海外拠点や海外パートナー）への資金の移動について、資金の流れ
　を証明する証拠書類を確認し、保管してください。【⑤関係】</t>
    <rPh sb="2" eb="4">
      <t>ホソク</t>
    </rPh>
    <rPh sb="6" eb="8">
      <t>コクガイ</t>
    </rPh>
    <rPh sb="8" eb="10">
      <t>ソウキン</t>
    </rPh>
    <rPh sb="10" eb="11">
      <t>トウ</t>
    </rPh>
    <rPh sb="116" eb="118">
      <t>カンケイ</t>
    </rPh>
    <rPh sb="214" eb="216">
      <t>カンケイ</t>
    </rPh>
    <rPh sb="307" eb="309">
      <t>ジュウヨウ</t>
    </rPh>
    <rPh sb="314" eb="315">
      <t>ウエ</t>
    </rPh>
    <rPh sb="379" eb="381">
      <t>カンケイ</t>
    </rPh>
    <rPh sb="458" eb="460">
      <t>カンケイ</t>
    </rPh>
    <phoneticPr fontId="1"/>
  </si>
  <si>
    <t>３．海外パートナー　　※　該当しない場合は「－」。</t>
    <phoneticPr fontId="1"/>
  </si>
  <si>
    <t>　海外パートナーについて、現地規制当局への登録有無や設置根拠となる法令の確認等を行っていますか。</t>
    <phoneticPr fontId="1"/>
  </si>
  <si>
    <t>　海外パートナーについて、活動実績を確認しているか。</t>
    <phoneticPr fontId="1"/>
  </si>
  <si>
    <t>　海外パートナーに対し、定期的な事業報告や会計報告等を求めていますか。</t>
    <phoneticPr fontId="1"/>
  </si>
  <si>
    <t>　な用途に使用されたことを証明する書類）を保存しているか。</t>
    <rPh sb="2" eb="4">
      <t>ヨウト</t>
    </rPh>
    <rPh sb="5" eb="7">
      <t>シヨウ</t>
    </rPh>
    <rPh sb="13" eb="15">
      <t>ショウメイ</t>
    </rPh>
    <rPh sb="17" eb="19">
      <t>ショルイ</t>
    </rPh>
    <rPh sb="21" eb="23">
      <t>ホゾン</t>
    </rPh>
    <phoneticPr fontId="1"/>
  </si>
  <si>
    <t>　現金の輸送や国外への送金に係る証拠書類（資金が本来目的とした合法的な用途に使用されたことを証明する書類）を保存していますか。</t>
    <rPh sb="7" eb="9">
      <t>コクガイ</t>
    </rPh>
    <rPh sb="31" eb="34">
      <t>ゴウホウテキ</t>
    </rPh>
    <rPh sb="35" eb="37">
      <t>ヨウト</t>
    </rPh>
    <phoneticPr fontId="1"/>
  </si>
  <si>
    <t>　　　　①共同運営の法人</t>
    <rPh sb="5" eb="7">
      <t>キョウドウ</t>
    </rPh>
    <rPh sb="7" eb="9">
      <t>ウンエイ</t>
    </rPh>
    <rPh sb="10" eb="12">
      <t>ホウジン</t>
    </rPh>
    <phoneticPr fontId="1"/>
  </si>
  <si>
    <t>　現地で目的外の資金等に悪用された（悪用される蓋然性が高い）場合の対応について定めていますか。</t>
    <phoneticPr fontId="1"/>
  </si>
  <si>
    <t>　現地での金融機関の口座からの引出しや経費の支出に当たっての手順を定めていますか。</t>
    <phoneticPr fontId="1"/>
  </si>
  <si>
    <t xml:space="preserve">
（補足）※現地の法人での資金管理
●　現地で金融取引や現金での支払い等を行う際の取扱い（引出しを行う者とは別の者からの承認を得る等）
　や口座の入出金の記録の保存、その定期的な確認等、口座からの引出しや経費の支出に当たっての手順を
　あらかじめ定めておくことが重要です。【①関係】
●　資金（現金や預金）や帳簿の管理は１人に任せず、複数者で行ってください。また、実際の資産の管理
　状況と支出報告や帳簿との整合性を定期的に確認してください。【②関係】
●　資金が悪用された（される恐れのある）場合、適切な対応を検討するための体制をあらかじめ定めてお
　くことも重要です。【③関係】
</t>
    <rPh sb="2" eb="4">
      <t>ホソク</t>
    </rPh>
    <rPh sb="6" eb="8">
      <t>ゲンチ</t>
    </rPh>
    <rPh sb="9" eb="11">
      <t>ホウジン</t>
    </rPh>
    <rPh sb="13" eb="15">
      <t>シキン</t>
    </rPh>
    <rPh sb="15" eb="17">
      <t>カンリ</t>
    </rPh>
    <rPh sb="20" eb="22">
      <t>ゲンチ</t>
    </rPh>
    <rPh sb="23" eb="25">
      <t>キンユウ</t>
    </rPh>
    <rPh sb="25" eb="27">
      <t>トリヒキ</t>
    </rPh>
    <rPh sb="28" eb="30">
      <t>ゲンキン</t>
    </rPh>
    <rPh sb="32" eb="34">
      <t>シハラ</t>
    </rPh>
    <rPh sb="35" eb="36">
      <t>トウ</t>
    </rPh>
    <rPh sb="37" eb="38">
      <t>オコナ</t>
    </rPh>
    <rPh sb="39" eb="40">
      <t>サイ</t>
    </rPh>
    <rPh sb="41" eb="42">
      <t>ト</t>
    </rPh>
    <rPh sb="42" eb="43">
      <t>アツカ</t>
    </rPh>
    <rPh sb="45" eb="46">
      <t>ヒ</t>
    </rPh>
    <rPh sb="46" eb="47">
      <t>ダ</t>
    </rPh>
    <rPh sb="49" eb="50">
      <t>オコナ</t>
    </rPh>
    <rPh sb="51" eb="52">
      <t>シャ</t>
    </rPh>
    <rPh sb="54" eb="55">
      <t>ベツ</t>
    </rPh>
    <rPh sb="56" eb="57">
      <t>シャ</t>
    </rPh>
    <rPh sb="60" eb="62">
      <t>ショウニン</t>
    </rPh>
    <rPh sb="63" eb="64">
      <t>エ</t>
    </rPh>
    <rPh sb="70" eb="72">
      <t>コウザ</t>
    </rPh>
    <rPh sb="73" eb="75">
      <t>ニュウシュツ</t>
    </rPh>
    <rPh sb="75" eb="76">
      <t>キン</t>
    </rPh>
    <rPh sb="77" eb="79">
      <t>キロク</t>
    </rPh>
    <rPh sb="80" eb="82">
      <t>ホゾン</t>
    </rPh>
    <rPh sb="85" eb="88">
      <t>テイキテキ</t>
    </rPh>
    <rPh sb="89" eb="91">
      <t>カクニン</t>
    </rPh>
    <rPh sb="91" eb="92">
      <t>トウ</t>
    </rPh>
    <rPh sb="133" eb="135">
      <t>ジュウヨウ</t>
    </rPh>
    <rPh sb="140" eb="142">
      <t>カンケイ</t>
    </rPh>
    <rPh sb="146" eb="148">
      <t>シキン</t>
    </rPh>
    <rPh sb="149" eb="151">
      <t>ゲンキン</t>
    </rPh>
    <rPh sb="152" eb="154">
      <t>ヨキン</t>
    </rPh>
    <rPh sb="156" eb="158">
      <t>チョウボ</t>
    </rPh>
    <rPh sb="159" eb="161">
      <t>カンリ</t>
    </rPh>
    <rPh sb="163" eb="164">
      <t>ヒト</t>
    </rPh>
    <rPh sb="165" eb="166">
      <t>マカ</t>
    </rPh>
    <rPh sb="184" eb="186">
      <t>ジッサイ</t>
    </rPh>
    <rPh sb="187" eb="189">
      <t>シサン</t>
    </rPh>
    <rPh sb="190" eb="192">
      <t>カンリ</t>
    </rPh>
    <rPh sb="194" eb="196">
      <t>ジョウキョウ</t>
    </rPh>
    <rPh sb="197" eb="199">
      <t>シシュツ</t>
    </rPh>
    <rPh sb="199" eb="201">
      <t>ホウコク</t>
    </rPh>
    <rPh sb="202" eb="204">
      <t>チョウボ</t>
    </rPh>
    <rPh sb="206" eb="209">
      <t>セイゴウセイ</t>
    </rPh>
    <rPh sb="210" eb="213">
      <t>テイキテキ</t>
    </rPh>
    <rPh sb="214" eb="216">
      <t>カクニン</t>
    </rPh>
    <rPh sb="225" eb="227">
      <t>カンケイ</t>
    </rPh>
    <rPh sb="231" eb="233">
      <t>シキン</t>
    </rPh>
    <rPh sb="234" eb="236">
      <t>アクヨウ</t>
    </rPh>
    <rPh sb="243" eb="244">
      <t>オソ</t>
    </rPh>
    <rPh sb="249" eb="251">
      <t>バアイ</t>
    </rPh>
    <rPh sb="252" eb="254">
      <t>テキセツ</t>
    </rPh>
    <rPh sb="255" eb="257">
      <t>タイオウ</t>
    </rPh>
    <rPh sb="258" eb="260">
      <t>ケントウ</t>
    </rPh>
    <rPh sb="265" eb="267">
      <t>タイセイ</t>
    </rPh>
    <rPh sb="273" eb="274">
      <t>サダ</t>
    </rPh>
    <rPh sb="283" eb="285">
      <t>ジュウヨウ</t>
    </rPh>
    <rPh sb="290" eb="292">
      <t>カンケイ</t>
    </rPh>
    <phoneticPr fontId="1"/>
  </si>
  <si>
    <t xml:space="preserve">
（補足）
●　現地法人と共同で医療機関の運営、現地法人への医療技術等の教授等、現地のパートナーと連携するこ
　とがあります。海外パートナーがテロリストやテロ活動につながりを持っていないか、資産凍結等の対象
　となっていないか確認することはテロリストの関与を避けるため重要です。【①関係】
●　また、海外パートナーがどのような法律に基づき設立され、現地の規制当局に登録されているか。その
　法律により、団体にはどのような規制が設けられているか、これまでどのような活動実績があるか、確認
　することも重要です。【②、③、④関係】
●　なお、海外パートナーの事業内容が漠然としている。海外パートナーからの提案に、未知の団体や新た
　に設立された団体への事業の委託が含まれている。海外パートナーの主要活動場所とされる住所に連絡が
　とれない。海外パートナーから現金での支払いを求められる。海外パートナー名義でない口座への振込や、
　海外パートナーの拠点もなく、事業も行っていない国の口座への振込を求められる。パートナーが異常な
　レベルの守秘義務を求めてくる。といった事例があった場合は医療法人が悪用されるリスクが高い可能性
　がありますので、注意が必要です。【①、②、③、④関係】</t>
    <rPh sb="2" eb="4">
      <t>ホソク</t>
    </rPh>
    <rPh sb="8" eb="10">
      <t>ゲンチ</t>
    </rPh>
    <rPh sb="10" eb="12">
      <t>ホウジン</t>
    </rPh>
    <rPh sb="13" eb="15">
      <t>キョウドウ</t>
    </rPh>
    <rPh sb="16" eb="18">
      <t>イリョウ</t>
    </rPh>
    <rPh sb="18" eb="20">
      <t>キカン</t>
    </rPh>
    <rPh sb="21" eb="23">
      <t>ウンエイ</t>
    </rPh>
    <rPh sb="24" eb="26">
      <t>ゲンチ</t>
    </rPh>
    <rPh sb="26" eb="28">
      <t>ホウジン</t>
    </rPh>
    <rPh sb="30" eb="32">
      <t>イリョウ</t>
    </rPh>
    <rPh sb="32" eb="34">
      <t>ギジュツ</t>
    </rPh>
    <rPh sb="34" eb="35">
      <t>トウ</t>
    </rPh>
    <rPh sb="36" eb="38">
      <t>キョウジュ</t>
    </rPh>
    <rPh sb="38" eb="39">
      <t>トウ</t>
    </rPh>
    <rPh sb="40" eb="42">
      <t>ゲンチ</t>
    </rPh>
    <rPh sb="49" eb="51">
      <t>レンケイ</t>
    </rPh>
    <rPh sb="63" eb="65">
      <t>カイガイ</t>
    </rPh>
    <rPh sb="79" eb="81">
      <t>カツドウ</t>
    </rPh>
    <rPh sb="87" eb="88">
      <t>モ</t>
    </rPh>
    <rPh sb="95" eb="97">
      <t>シサン</t>
    </rPh>
    <rPh sb="97" eb="99">
      <t>トウケツ</t>
    </rPh>
    <rPh sb="99" eb="100">
      <t>トウ</t>
    </rPh>
    <rPh sb="113" eb="115">
      <t>カクニン</t>
    </rPh>
    <rPh sb="126" eb="128">
      <t>カンヨ</t>
    </rPh>
    <rPh sb="129" eb="130">
      <t>サ</t>
    </rPh>
    <rPh sb="134" eb="136">
      <t>ジュウヨウ</t>
    </rPh>
    <rPh sb="141" eb="143">
      <t>カンケイ</t>
    </rPh>
    <rPh sb="150" eb="152">
      <t>カイガイ</t>
    </rPh>
    <rPh sb="163" eb="165">
      <t>ホウリツ</t>
    </rPh>
    <rPh sb="166" eb="167">
      <t>モト</t>
    </rPh>
    <rPh sb="169" eb="171">
      <t>セツリツ</t>
    </rPh>
    <rPh sb="174" eb="176">
      <t>ゲンチ</t>
    </rPh>
    <rPh sb="177" eb="179">
      <t>キセイ</t>
    </rPh>
    <rPh sb="179" eb="181">
      <t>トウキョク</t>
    </rPh>
    <rPh sb="182" eb="184">
      <t>トウロク</t>
    </rPh>
    <rPh sb="195" eb="197">
      <t>ホウリツ</t>
    </rPh>
    <rPh sb="201" eb="203">
      <t>ダンタイ</t>
    </rPh>
    <rPh sb="210" eb="212">
      <t>キセイ</t>
    </rPh>
    <rPh sb="213" eb="214">
      <t>モウ</t>
    </rPh>
    <rPh sb="231" eb="233">
      <t>カツドウ</t>
    </rPh>
    <rPh sb="233" eb="235">
      <t>ジッセキ</t>
    </rPh>
    <rPh sb="240" eb="242">
      <t>カクニン</t>
    </rPh>
    <rPh sb="249" eb="251">
      <t>ジュウヨウ</t>
    </rPh>
    <rPh sb="260" eb="262">
      <t>カンケイ</t>
    </rPh>
    <rPh sb="269" eb="271">
      <t>カイガイ</t>
    </rPh>
    <rPh sb="277" eb="279">
      <t>ジギョウ</t>
    </rPh>
    <rPh sb="279" eb="281">
      <t>ナイヨウ</t>
    </rPh>
    <rPh sb="282" eb="284">
      <t>バクゼン</t>
    </rPh>
    <rPh sb="300" eb="302">
      <t>テイアン</t>
    </rPh>
    <rPh sb="337" eb="339">
      <t>カイガイ</t>
    </rPh>
    <rPh sb="345" eb="347">
      <t>シュヨウ</t>
    </rPh>
    <rPh sb="347" eb="349">
      <t>カツドウ</t>
    </rPh>
    <rPh sb="349" eb="351">
      <t>バショ</t>
    </rPh>
    <rPh sb="355" eb="357">
      <t>ジュウショ</t>
    </rPh>
    <rPh sb="368" eb="370">
      <t>カイガイ</t>
    </rPh>
    <rPh sb="377" eb="379">
      <t>ゲンキン</t>
    </rPh>
    <rPh sb="381" eb="383">
      <t>シハラ</t>
    </rPh>
    <rPh sb="385" eb="386">
      <t>モト</t>
    </rPh>
    <rPh sb="391" eb="393">
      <t>カイガイ</t>
    </rPh>
    <rPh sb="398" eb="400">
      <t>メイギ</t>
    </rPh>
    <rPh sb="403" eb="405">
      <t>コウザ</t>
    </rPh>
    <rPh sb="407" eb="408">
      <t>フ</t>
    </rPh>
    <rPh sb="413" eb="415">
      <t>カイガイ</t>
    </rPh>
    <rPh sb="421" eb="423">
      <t>キョテン</t>
    </rPh>
    <rPh sb="427" eb="429">
      <t>ジギョウ</t>
    </rPh>
    <rPh sb="430" eb="431">
      <t>オコナ</t>
    </rPh>
    <rPh sb="436" eb="437">
      <t>クニ</t>
    </rPh>
    <rPh sb="438" eb="440">
      <t>コウザ</t>
    </rPh>
    <rPh sb="442" eb="443">
      <t>フ</t>
    </rPh>
    <rPh sb="443" eb="444">
      <t>コ</t>
    </rPh>
    <rPh sb="445" eb="446">
      <t>モト</t>
    </rPh>
    <rPh sb="466" eb="468">
      <t>シュヒ</t>
    </rPh>
    <rPh sb="468" eb="470">
      <t>ギム</t>
    </rPh>
    <rPh sb="471" eb="472">
      <t>モト</t>
    </rPh>
    <rPh sb="481" eb="483">
      <t>ジレイ</t>
    </rPh>
    <rPh sb="487" eb="489">
      <t>バアイ</t>
    </rPh>
    <rPh sb="490" eb="492">
      <t>イリョウ</t>
    </rPh>
    <rPh sb="492" eb="494">
      <t>ホウジン</t>
    </rPh>
    <rPh sb="495" eb="497">
      <t>アクヨウ</t>
    </rPh>
    <rPh sb="504" eb="505">
      <t>タカ</t>
    </rPh>
    <rPh sb="519" eb="521">
      <t>チュウイ</t>
    </rPh>
    <rPh sb="522" eb="524">
      <t>ヒツヨウ</t>
    </rPh>
    <rPh sb="535" eb="537">
      <t>カンケイ</t>
    </rPh>
    <phoneticPr fontId="1"/>
  </si>
  <si>
    <t>・ロシア</t>
    <phoneticPr fontId="1"/>
  </si>
  <si>
    <t>　海外パートナーについて、テロリストやテロ組織との関わりがないことを確認していますか。</t>
    <rPh sb="21" eb="23">
      <t>ソシキ</t>
    </rPh>
    <rPh sb="25" eb="26">
      <t>カカ</t>
    </rPh>
    <rPh sb="34" eb="36">
      <t>カクニン</t>
    </rPh>
    <phoneticPr fontId="1"/>
  </si>
  <si>
    <t>Jurisdictions under Increased Monitoring - 27 October 2023</t>
    <phoneticPr fontId="1"/>
  </si>
  <si>
    <t>※　2024.1.1時点のものです。最新のものはHPで確認ください。</t>
    <rPh sb="10" eb="12">
      <t>ジテン</t>
    </rPh>
    <rPh sb="18" eb="20">
      <t>サイシン</t>
    </rPh>
    <rPh sb="27" eb="29">
      <t>カクニン</t>
    </rPh>
    <phoneticPr fontId="1"/>
  </si>
  <si>
    <t>High-Risk Jurisdictions subject to a Call for Action - October 2023</t>
    <phoneticPr fontId="1"/>
  </si>
  <si>
    <t>追加アプローチ不要</t>
    <rPh sb="0" eb="2">
      <t>ツイカ</t>
    </rPh>
    <rPh sb="7" eb="9">
      <t>フヨウ</t>
    </rPh>
    <phoneticPr fontId="1"/>
  </si>
  <si>
    <t>追加アプローチ要</t>
    <rPh sb="0" eb="2">
      <t>ツイカ</t>
    </rPh>
    <rPh sb="7" eb="8">
      <t>ヨウ</t>
    </rPh>
    <phoneticPr fontId="1"/>
  </si>
  <si>
    <t>リスク項目確認票</t>
    <rPh sb="3" eb="4">
      <t>コウ</t>
    </rPh>
    <rPh sb="4" eb="5">
      <t>メ</t>
    </rPh>
    <rPh sb="5" eb="6">
      <t>アキラ</t>
    </rPh>
    <rPh sb="6" eb="7">
      <t>ニン</t>
    </rPh>
    <rPh sb="7" eb="8">
      <t>ヒョウ</t>
    </rPh>
    <phoneticPr fontId="1"/>
  </si>
  <si>
    <t>または</t>
    <phoneticPr fontId="1"/>
  </si>
  <si>
    <t>GTIスコア</t>
    <phoneticPr fontId="1"/>
  </si>
  <si>
    <t>・VERY　HIGH</t>
    <phoneticPr fontId="1"/>
  </si>
  <si>
    <t>・HIGH</t>
    <phoneticPr fontId="1"/>
  </si>
  <si>
    <t>に指定、該当する国・地域で活動実績があるか。</t>
    <rPh sb="1" eb="3">
      <t>シテイ</t>
    </rPh>
    <rPh sb="4" eb="6">
      <t>ガイトウ</t>
    </rPh>
    <rPh sb="8" eb="9">
      <t>クニ</t>
    </rPh>
    <rPh sb="10" eb="12">
      <t>チイキ</t>
    </rPh>
    <rPh sb="13" eb="15">
      <t>カツドウ</t>
    </rPh>
    <rPh sb="15" eb="17">
      <t>ジッセキ</t>
    </rPh>
    <phoneticPr fontId="1"/>
  </si>
  <si>
    <t>https://www.fatf-gafi.org/en/countries/black-and-grey-lists.html</t>
    <phoneticPr fontId="1"/>
  </si>
  <si>
    <t>ブラックリスト・グレイリスト</t>
    <phoneticPr fontId="1"/>
  </si>
  <si>
    <t>https://www.economicsandpeace.org/global-terrorism-index/</t>
    <phoneticPr fontId="1"/>
  </si>
  <si>
    <t>１－④．着金の確認</t>
    <rPh sb="4" eb="5">
      <t>チャク</t>
    </rPh>
    <rPh sb="5" eb="6">
      <t>キン</t>
    </rPh>
    <rPh sb="7" eb="9">
      <t>カクニン</t>
    </rPh>
    <phoneticPr fontId="1"/>
  </si>
  <si>
    <t>１－③．送金の確認</t>
    <rPh sb="4" eb="6">
      <t>ソウキン</t>
    </rPh>
    <rPh sb="7" eb="9">
      <t>カクニン</t>
    </rPh>
    <phoneticPr fontId="1"/>
  </si>
  <si>
    <t>　現金の輸送や国外への送金に係る証拠書類（資金が本来目的とした合法的な用途に使用されたことを証明する書類）を保存しているか。</t>
    <rPh sb="7" eb="9">
      <t>コクガイ</t>
    </rPh>
    <rPh sb="11" eb="13">
      <t>ソウキン</t>
    </rPh>
    <rPh sb="14" eb="15">
      <t>カカ</t>
    </rPh>
    <rPh sb="16" eb="18">
      <t>ショウコ</t>
    </rPh>
    <rPh sb="18" eb="20">
      <t>ショルイ</t>
    </rPh>
    <phoneticPr fontId="1"/>
  </si>
  <si>
    <t>　現金の輸送又は国外への送金を行っているか。</t>
    <rPh sb="6" eb="7">
      <t>マタ</t>
    </rPh>
    <phoneticPr fontId="1"/>
  </si>
  <si>
    <t>　金融機関以外の利用（現金の輸送など）はあるか。</t>
    <rPh sb="1" eb="3">
      <t>キンユウ</t>
    </rPh>
    <rPh sb="3" eb="5">
      <t>キカン</t>
    </rPh>
    <rPh sb="5" eb="7">
      <t>イガイ</t>
    </rPh>
    <rPh sb="8" eb="9">
      <t>リ</t>
    </rPh>
    <phoneticPr fontId="1"/>
  </si>
  <si>
    <t>　現地の団体や個人とパートナーシップ（契約）を結んでいるか。
　※海外パートナー
　　①共同運営の法人
　　②医療従事者等派遣施設</t>
    <rPh sb="1" eb="3">
      <t>ゲンチ</t>
    </rPh>
    <rPh sb="4" eb="6">
      <t>ダンタイ</t>
    </rPh>
    <rPh sb="7" eb="9">
      <t>コジン</t>
    </rPh>
    <rPh sb="33" eb="35">
      <t>カイガイ</t>
    </rPh>
    <rPh sb="44" eb="46">
      <t>キョウドウ</t>
    </rPh>
    <rPh sb="46" eb="48">
      <t>ウンエイ</t>
    </rPh>
    <rPh sb="49" eb="51">
      <t>ホウジン</t>
    </rPh>
    <rPh sb="55" eb="57">
      <t>イリョウ</t>
    </rPh>
    <rPh sb="57" eb="60">
      <t>ジュウジシャ</t>
    </rPh>
    <rPh sb="60" eb="61">
      <t>トウ</t>
    </rPh>
    <rPh sb="61" eb="63">
      <t>ハケン</t>
    </rPh>
    <rPh sb="63" eb="65">
      <t>シセツ</t>
    </rPh>
    <phoneticPr fontId="1"/>
  </si>
  <si>
    <t>　海外パートナーについて、現地規制当局への登録有無や設置根拠となる法令の確認等を行っているか。</t>
    <rPh sb="1" eb="3">
      <t>カイガイ</t>
    </rPh>
    <rPh sb="13" eb="15">
      <t>ゲンチ</t>
    </rPh>
    <rPh sb="15" eb="17">
      <t>キセイ</t>
    </rPh>
    <rPh sb="17" eb="19">
      <t>トウキョク</t>
    </rPh>
    <rPh sb="21" eb="23">
      <t>トウロク</t>
    </rPh>
    <rPh sb="23" eb="25">
      <t>ウム</t>
    </rPh>
    <rPh sb="26" eb="28">
      <t>セッチ</t>
    </rPh>
    <rPh sb="28" eb="30">
      <t>コンキョ</t>
    </rPh>
    <rPh sb="33" eb="34">
      <t>ホウ</t>
    </rPh>
    <phoneticPr fontId="1"/>
  </si>
  <si>
    <t>　海外パートナーについて、活動実績を確認しているか。</t>
    <rPh sb="1" eb="3">
      <t>カイガイ</t>
    </rPh>
    <rPh sb="13" eb="15">
      <t>カツドウ</t>
    </rPh>
    <rPh sb="15" eb="17">
      <t>ジッセキ</t>
    </rPh>
    <rPh sb="18" eb="20">
      <t>カクニン</t>
    </rPh>
    <phoneticPr fontId="1"/>
  </si>
  <si>
    <t>　海外パートナーに対し、定期的な事業報告や会計報告等を求めているか。</t>
    <rPh sb="1" eb="3">
      <t>カイガイ</t>
    </rPh>
    <rPh sb="9" eb="10">
      <t>タイ</t>
    </rPh>
    <rPh sb="12" eb="15">
      <t>テイキテキ</t>
    </rPh>
    <rPh sb="16" eb="18">
      <t>ジギョウ</t>
    </rPh>
    <rPh sb="18" eb="20">
      <t>ホウコク</t>
    </rPh>
    <rPh sb="21" eb="23">
      <t>カイケイ</t>
    </rPh>
    <rPh sb="23" eb="25">
      <t>ホウコク</t>
    </rPh>
    <rPh sb="25" eb="26">
      <t>トウ</t>
    </rPh>
    <rPh sb="27" eb="28">
      <t>モト</t>
    </rPh>
    <phoneticPr fontId="1"/>
  </si>
  <si>
    <t>２－⑤．その他の確認</t>
    <rPh sb="6" eb="7">
      <t>タ</t>
    </rPh>
    <rPh sb="8" eb="10">
      <t>カクニン</t>
    </rPh>
    <phoneticPr fontId="1"/>
  </si>
  <si>
    <t>３．寄附者</t>
    <rPh sb="2" eb="5">
      <t>キフシャ</t>
    </rPh>
    <phoneticPr fontId="1"/>
  </si>
  <si>
    <t>４．寄附者　　※　該当しない場合は「－」。</t>
    <rPh sb="2" eb="5">
      <t>キフシャ</t>
    </rPh>
    <phoneticPr fontId="1"/>
  </si>
  <si>
    <t>　寄附者が団体である場合は、どのような活動を行っている団体か確認等を行っていますか。</t>
    <phoneticPr fontId="1"/>
  </si>
  <si>
    <t>　寄附を受けるに当たって特定の個人や団体に寄附金を渡すなどの使用条件が付されている場合は、当該条件が納得できる内容であるか確認を行っていますか。</t>
    <phoneticPr fontId="1"/>
  </si>
  <si>
    <t>　寄附の回数や金額が通常のその他の寄附と大きく乖離していないか確認を行っていますか。</t>
    <phoneticPr fontId="1"/>
  </si>
  <si>
    <r>
      <rPr>
        <b/>
        <sz val="14"/>
        <color rgb="FFFF0000"/>
        <rFont val="游ゴシック"/>
        <family val="3"/>
        <charset val="128"/>
        <scheme val="minor"/>
      </rPr>
      <t>高リスク</t>
    </r>
    <r>
      <rPr>
        <b/>
        <sz val="14"/>
        <color theme="1"/>
        <rFont val="游ゴシック"/>
        <family val="3"/>
        <charset val="128"/>
        <scheme val="minor"/>
      </rPr>
      <t xml:space="preserve">
▼
</t>
    </r>
    <r>
      <rPr>
        <b/>
        <u/>
        <sz val="14"/>
        <color rgb="FFFF0000"/>
        <rFont val="游ゴシック"/>
        <family val="3"/>
        <charset val="128"/>
        <scheme val="minor"/>
      </rPr>
      <t>１つ</t>
    </r>
    <r>
      <rPr>
        <b/>
        <sz val="14"/>
        <color theme="1"/>
        <rFont val="游ゴシック"/>
        <family val="3"/>
        <charset val="128"/>
        <scheme val="minor"/>
      </rPr>
      <t xml:space="preserve">でも
該当すれば
</t>
    </r>
    <r>
      <rPr>
        <b/>
        <sz val="14"/>
        <color rgb="FFFF0000"/>
        <rFont val="游ゴシック"/>
        <family val="3"/>
        <charset val="128"/>
        <scheme val="minor"/>
      </rPr>
      <t>高リスク判定</t>
    </r>
    <rPh sb="0" eb="1">
      <t>コウ</t>
    </rPh>
    <rPh sb="12" eb="14">
      <t>ガイトウ</t>
    </rPh>
    <rPh sb="18" eb="19">
      <t>コウ</t>
    </rPh>
    <rPh sb="22" eb="24">
      <t>ハンテイ</t>
    </rPh>
    <phoneticPr fontId="1"/>
  </si>
  <si>
    <t>判定結果</t>
    <rPh sb="0" eb="2">
      <t>ハンテイ</t>
    </rPh>
    <rPh sb="2" eb="4">
      <t>ケッカ</t>
    </rPh>
    <phoneticPr fontId="1"/>
  </si>
  <si>
    <t>追加アプローチ要
となった場合、
別添２にて
追加アプローチ実施</t>
    <rPh sb="0" eb="2">
      <t>ツイカ</t>
    </rPh>
    <rPh sb="7" eb="8">
      <t>カナメ</t>
    </rPh>
    <rPh sb="13" eb="15">
      <t>バアイ</t>
    </rPh>
    <rPh sb="17" eb="19">
      <t>ベッテン</t>
    </rPh>
    <rPh sb="23" eb="25">
      <t>ツイカ</t>
    </rPh>
    <rPh sb="30" eb="32">
      <t>ジッシ</t>
    </rPh>
    <phoneticPr fontId="1"/>
  </si>
  <si>
    <r>
      <rPr>
        <b/>
        <sz val="14"/>
        <color rgb="FFFF0000"/>
        <rFont val="游ゴシック"/>
        <family val="3"/>
        <charset val="128"/>
        <scheme val="minor"/>
      </rPr>
      <t>高リスク</t>
    </r>
    <r>
      <rPr>
        <b/>
        <sz val="14"/>
        <color theme="1"/>
        <rFont val="游ゴシック"/>
        <family val="3"/>
        <charset val="128"/>
        <scheme val="minor"/>
      </rPr>
      <t xml:space="preserve">
▼
</t>
    </r>
    <r>
      <rPr>
        <b/>
        <u/>
        <sz val="14"/>
        <color rgb="FFFF0000"/>
        <rFont val="游ゴシック"/>
        <family val="3"/>
        <charset val="128"/>
        <scheme val="minor"/>
      </rPr>
      <t>２つ以上</t>
    </r>
    <r>
      <rPr>
        <b/>
        <sz val="14"/>
        <color theme="1"/>
        <rFont val="游ゴシック"/>
        <family val="3"/>
        <charset val="128"/>
        <scheme val="minor"/>
      </rPr>
      <t xml:space="preserve">
該当すれば
</t>
    </r>
    <r>
      <rPr>
        <b/>
        <sz val="14"/>
        <color rgb="FFFF0000"/>
        <rFont val="游ゴシック"/>
        <family val="3"/>
        <charset val="128"/>
        <scheme val="minor"/>
      </rPr>
      <t>高リスク判定</t>
    </r>
    <rPh sb="0" eb="1">
      <t>コウ</t>
    </rPh>
    <rPh sb="9" eb="11">
      <t>イジョウ</t>
    </rPh>
    <rPh sb="12" eb="14">
      <t>ガイトウ</t>
    </rPh>
    <rPh sb="18" eb="19">
      <t>コウ</t>
    </rPh>
    <rPh sb="22" eb="24">
      <t>ハンテイ</t>
    </rPh>
    <phoneticPr fontId="1"/>
  </si>
  <si>
    <t>　海外パートナーに対し、定期的な事業報告や会計報告等を求めていますか。</t>
  </si>
  <si>
    <t>⑥</t>
    <phoneticPr fontId="1"/>
  </si>
  <si>
    <t>　金融機関以外を利用した場合、事前承認や送金額等を記録として残す対応を講じていますか。</t>
    <phoneticPr fontId="1"/>
  </si>
  <si>
    <t xml:space="preserve">
（補足）※国外送金等
●　金融機関等には、犯罪収益移転防止法または外為法により、テロ資金供与を防止するための規制が設け
　られています。医療法人が資金を移動させる場合には、原則として、これらの金融機関等を利用してくだ
　さい。【④、⑤関係】
●　紛争地域や被災地などでは、現金以外の利用が困難な場合もあります。現金の輸送や金融機関等以外の
　送金手段の利用は、一般にテロ資金供与の高いリスクを伴うため、例外扱いとしてください。【④、⑤関係】
●　現金の輸送や金融機関等以外の送金手段を利用する必要がある場合には、これらを利用する者とは別の
　責任者が利用の承認を行うなど、法人内部のルールをあらかじめ取り決めておくことが重要です。その上
　で、現金の輸送や金融機関等以外の送金手段の利用は必要最小限の金額とするとともに、支出先の身元を
　十分確認してください。【④、⑤関係】
●　医療法人から海外の拠点（自法人の海外拠点や海外パートナー）への資金の移動について、資金の流れ
　を証明する証拠書類を確認し、保管してください。【⑥関係】</t>
    <rPh sb="2" eb="4">
      <t>ホソク</t>
    </rPh>
    <rPh sb="6" eb="8">
      <t>コクガイ</t>
    </rPh>
    <rPh sb="8" eb="10">
      <t>ソウキン</t>
    </rPh>
    <rPh sb="10" eb="11">
      <t>トウ</t>
    </rPh>
    <rPh sb="118" eb="120">
      <t>カンケイ</t>
    </rPh>
    <rPh sb="218" eb="220">
      <t>カンケイ</t>
    </rPh>
    <rPh sb="311" eb="313">
      <t>ジュウヨウ</t>
    </rPh>
    <rPh sb="318" eb="319">
      <t>ウエ</t>
    </rPh>
    <rPh sb="385" eb="387">
      <t>カンケイ</t>
    </rPh>
    <rPh sb="464" eb="466">
      <t>カンケイ</t>
    </rPh>
    <phoneticPr fontId="1"/>
  </si>
  <si>
    <t>※　最新のものをHPで確認ください。</t>
    <rPh sb="2" eb="4">
      <t>サイシン</t>
    </rPh>
    <rPh sb="11" eb="13">
      <t>カクニン</t>
    </rPh>
    <phoneticPr fontId="1"/>
  </si>
  <si>
    <r>
      <rPr>
        <b/>
        <sz val="14"/>
        <color rgb="FFFF0000"/>
        <rFont val="游ゴシック"/>
        <family val="3"/>
        <charset val="128"/>
        <scheme val="minor"/>
      </rPr>
      <t>高リスク</t>
    </r>
    <r>
      <rPr>
        <b/>
        <sz val="14"/>
        <color theme="1"/>
        <rFont val="游ゴシック"/>
        <family val="3"/>
        <charset val="128"/>
        <scheme val="minor"/>
      </rPr>
      <t xml:space="preserve">
▼
該当すれば
</t>
    </r>
    <r>
      <rPr>
        <b/>
        <sz val="14"/>
        <color rgb="FFFF0000"/>
        <rFont val="游ゴシック"/>
        <family val="3"/>
        <charset val="128"/>
        <scheme val="minor"/>
      </rPr>
      <t>高リスク判定</t>
    </r>
    <rPh sb="0" eb="1">
      <t>コウ</t>
    </rPh>
    <rPh sb="7" eb="9">
      <t>ガイトウ</t>
    </rPh>
    <rPh sb="13" eb="14">
      <t>コウ</t>
    </rPh>
    <rPh sb="17" eb="19">
      <t>ハンテイ</t>
    </rPh>
    <phoneticPr fontId="1"/>
  </si>
  <si>
    <t>　事前承認や送金額等を記録として残す対応を講じているか。</t>
    <phoneticPr fontId="1"/>
  </si>
  <si>
    <t>　職員の立ち会い等、着金の確実な確認のために対策を講じているか。</t>
    <rPh sb="1" eb="3">
      <t>ショクイン</t>
    </rPh>
    <rPh sb="4" eb="5">
      <t>タ</t>
    </rPh>
    <rPh sb="6" eb="7">
      <t>ア</t>
    </rPh>
    <rPh sb="8" eb="9">
      <t>トウ</t>
    </rPh>
    <rPh sb="10" eb="11">
      <t>チャク</t>
    </rPh>
    <rPh sb="11" eb="12">
      <t>キン</t>
    </rPh>
    <rPh sb="13" eb="15">
      <t>カクジツ</t>
    </rPh>
    <rPh sb="16" eb="18">
      <t>カクニン</t>
    </rPh>
    <rPh sb="22" eb="24">
      <t>タイサク</t>
    </rPh>
    <rPh sb="25" eb="26">
      <t>コウ</t>
    </rPh>
    <phoneticPr fontId="1"/>
  </si>
  <si>
    <t>　海外パートナーの確認のために、財務省告示や国家公安委員会告示公表の個人・団体のリストをはじめとする一定のリストとの照合を組織として行っているか。</t>
    <rPh sb="1" eb="3">
      <t>カイガイ</t>
    </rPh>
    <rPh sb="9" eb="11">
      <t>カクニン</t>
    </rPh>
    <rPh sb="16" eb="19">
      <t>ザイムショウ</t>
    </rPh>
    <rPh sb="19" eb="21">
      <t>コクジ</t>
    </rPh>
    <rPh sb="22" eb="24">
      <t>コッカ</t>
    </rPh>
    <rPh sb="24" eb="26">
      <t>コウアン</t>
    </rPh>
    <rPh sb="26" eb="29">
      <t>イインカイ</t>
    </rPh>
    <rPh sb="29" eb="31">
      <t>コクジ</t>
    </rPh>
    <rPh sb="31" eb="33">
      <t>コウヒョウ</t>
    </rPh>
    <phoneticPr fontId="1"/>
  </si>
  <si>
    <t>　海外パートナーについて、テロリストやテロ組織との関わりがないことを確認するために、財務省告示や国家公安委員会告示公表の個人・団体のリストをはじめとする一定のリストとの照合を組織として行っていますか。</t>
    <rPh sb="21" eb="23">
      <t>ソシキ</t>
    </rPh>
    <rPh sb="25" eb="26">
      <t>カカ</t>
    </rPh>
    <rPh sb="34" eb="36">
      <t>カクニン</t>
    </rPh>
    <phoneticPr fontId="1"/>
  </si>
  <si>
    <t xml:space="preserve">
（補足）
●　テロリスト等やその支援者は、犯罪で得た収益を洗浄するために非営利団体を利用するほか、寄附者に
　なりすまし、資金をある場所から別の場所に移動するための手段として非営利団体を利用する可能性があ
　ります。リスクに応じて、寄附者がテロリストやテロ活動につながりを持っていないか、資産凍結等の対
　象となっていないか確認することはテロリストの関与を避けるため重要です。【①関係】
●　なお、「異例で多額の一回限りの寄附が行われる」、「納得のいく理由が示されずに、寄附の条件とし
　て、受け入れた寄附金を他の団体や個人の活動に使用するよう求められる」といった場合には、悪用され
　るリスクが高い可能性がありますので、注意が必要です。【①、②、③、④関係】
●　寄附者や寄附金に疑わしい点が見られる場合、必要に応じて追加の確認や調査を実施するとともに、懸
　念が解消されない場合は、寄附の受入の中止を検討してください。【①、②、③、④関係】</t>
    <rPh sb="2" eb="4">
      <t>ホソク</t>
    </rPh>
    <rPh sb="113" eb="114">
      <t>オウ</t>
    </rPh>
    <rPh sb="117" eb="120">
      <t>キフシャ</t>
    </rPh>
    <rPh sb="129" eb="131">
      <t>カツドウ</t>
    </rPh>
    <rPh sb="137" eb="138">
      <t>モ</t>
    </rPh>
    <rPh sb="145" eb="147">
      <t>シサン</t>
    </rPh>
    <rPh sb="147" eb="149">
      <t>トウケツ</t>
    </rPh>
    <rPh sb="149" eb="150">
      <t>トウ</t>
    </rPh>
    <rPh sb="163" eb="165">
      <t>カクニン</t>
    </rPh>
    <rPh sb="176" eb="178">
      <t>カンヨ</t>
    </rPh>
    <rPh sb="179" eb="180">
      <t>サ</t>
    </rPh>
    <rPh sb="184" eb="186">
      <t>ジュウヨウ</t>
    </rPh>
    <rPh sb="191" eb="193">
      <t>カンケイ</t>
    </rPh>
    <phoneticPr fontId="1"/>
  </si>
  <si>
    <t>　寄付金を募る際には寄附者のなりすましを防ぐとともに、テロリストやテロ組織との関わりがないことを確認するために、財務省告示や国家公安委員会告示公表の個人・団体のリストをはじめとする一定のリストとの照合を組織として行っていますか。</t>
    <rPh sb="35" eb="37">
      <t>ソシキ</t>
    </rPh>
    <rPh sb="39" eb="40">
      <t>カカ</t>
    </rPh>
    <rPh sb="48" eb="50">
      <t>カクニン</t>
    </rPh>
    <rPh sb="56" eb="59">
      <t>ザイムショウ</t>
    </rPh>
    <rPh sb="59" eb="61">
      <t>コクジ</t>
    </rPh>
    <rPh sb="62" eb="64">
      <t>コッカ</t>
    </rPh>
    <rPh sb="64" eb="66">
      <t>コウアン</t>
    </rPh>
    <rPh sb="66" eb="69">
      <t>イインカイ</t>
    </rPh>
    <rPh sb="69" eb="71">
      <t>コクジ</t>
    </rPh>
    <rPh sb="71" eb="73">
      <t>コウヒョウ</t>
    </rPh>
    <rPh sb="74" eb="76">
      <t>コジン</t>
    </rPh>
    <rPh sb="77" eb="79">
      <t>ダンタイ</t>
    </rPh>
    <rPh sb="90" eb="92">
      <t>イッテイ</t>
    </rPh>
    <rPh sb="98" eb="100">
      <t>ショウゴウ</t>
    </rPh>
    <rPh sb="101" eb="103">
      <t>ソシキ</t>
    </rPh>
    <rPh sb="106" eb="107">
      <t>オコナ</t>
    </rPh>
    <phoneticPr fontId="1"/>
  </si>
  <si>
    <t xml:space="preserve">    </t>
    <phoneticPr fontId="1"/>
  </si>
  <si>
    <t>ブラックリスト対象国（令和７年10月24日時点）
　イラン、北朝鮮、ミャンマー</t>
    <rPh sb="7" eb="9">
      <t>タイショウ</t>
    </rPh>
    <rPh sb="9" eb="10">
      <t>コク</t>
    </rPh>
    <rPh sb="11" eb="13">
      <t>レイワ</t>
    </rPh>
    <rPh sb="14" eb="15">
      <t>ネン</t>
    </rPh>
    <rPh sb="17" eb="18">
      <t>ツキ</t>
    </rPh>
    <rPh sb="20" eb="21">
      <t>ニチ</t>
    </rPh>
    <rPh sb="21" eb="23">
      <t>ジテン</t>
    </rPh>
    <rPh sb="30" eb="33">
      <t>キタチョウセン</t>
    </rPh>
    <phoneticPr fontId="1"/>
  </si>
  <si>
    <t>グレイリスト対象国（令和７年10月24日時点）
　アルジェリア、アンゴラ、英領バージン諸島、ブルガ
　リア、ブルキナファソ、カメルーン、コートジボワー
　ル、コンゴ民主共和国、ハイチ、ケニア、ラオス、レ
　バノン、モナコ、モザンビーク、ナミビア、ネパー
　ル、ナイジェリア、ボリビア、南アフリカ、南スーダ
　ン、シリア、ベネズエラ、ベトナム、イエメン</t>
    <rPh sb="6" eb="8">
      <t>タイショウ</t>
    </rPh>
    <rPh sb="8" eb="9">
      <t>コク</t>
    </rPh>
    <rPh sb="37" eb="38">
      <t>エイ</t>
    </rPh>
    <phoneticPr fontId="1"/>
  </si>
  <si>
    <t>Global Terrorism Index（GTI）の「VERY HIGH」、
「HIGH」の該当国（令和〇年〇月〇日時点）
　パキスタン、ニジェール、ソマリア、イスラエル、ア
　フガニスタン、イラク、インド、コロンビア、ロシア</t>
    <rPh sb="48" eb="50">
      <t>ガイトウ</t>
    </rPh>
    <rPh sb="50" eb="51">
      <t>コク</t>
    </rPh>
    <phoneticPr fontId="1"/>
  </si>
  <si>
    <t>　海外パートナーの資金提供方法や内部体制等を確認していますか。</t>
    <rPh sb="1" eb="3">
      <t>カイガイ</t>
    </rPh>
    <rPh sb="9" eb="11">
      <t>シキン</t>
    </rPh>
    <rPh sb="11" eb="13">
      <t>テイキョウ</t>
    </rPh>
    <rPh sb="13" eb="15">
      <t>ホウホウ</t>
    </rPh>
    <rPh sb="16" eb="18">
      <t>ナイブ</t>
    </rPh>
    <rPh sb="18" eb="21">
      <t>タイセイトウ</t>
    </rPh>
    <rPh sb="22" eb="24">
      <t>カクニン</t>
    </rPh>
    <phoneticPr fontId="1"/>
  </si>
  <si>
    <t>　海外パートナーの資金提供方法や内部体制等を確認しているか。</t>
    <rPh sb="1" eb="3">
      <t>カイガイ</t>
    </rPh>
    <rPh sb="9" eb="11">
      <t>シキン</t>
    </rPh>
    <rPh sb="11" eb="13">
      <t>テイキョウ</t>
    </rPh>
    <rPh sb="13" eb="15">
      <t>ホウホウ</t>
    </rPh>
    <rPh sb="16" eb="18">
      <t>ナイブ</t>
    </rPh>
    <rPh sb="18" eb="20">
      <t>タイセイ</t>
    </rPh>
    <rPh sb="20" eb="21">
      <t>トウ</t>
    </rPh>
    <rPh sb="22" eb="24">
      <t>カクニン</t>
    </rPh>
    <phoneticPr fontId="1"/>
  </si>
  <si>
    <t>　海外パートナーについて、活動実績を確認していますか。</t>
    <phoneticPr fontId="1"/>
  </si>
  <si>
    <r>
      <t xml:space="preserve">
（補足）
●　現地法人と共同で医療機関の運営、現地法人への医療技術等の教授等、現地のパートナーと連携するこ
　とがあります。海外パートナーがテロリストやテロ活動につながりを持っていないか、資産凍結等の対象
　となっていないか確認することはテロリストの関与を避けるため重要です。【①関係】
●　また、海外パートナーがどのような法律に基づき設立され、現地の規制当局に登録されているか。その
　法律により、団体にはどのような規制が設けられているか、これまでどのような活動実績があるか、確認
　することも重要です。【②、③、④関係】
●　なお、「海外パートナーの事業内容が漠然としている」、「海外パートナーからの提案に、未知の団体
　や新たに設立された団体への事業の委託が含まれている」、「海外パートナーの主要活動場所とされる住
　所に連絡がとれない」、「海外パートナーから現金での支払いを求められる。海外パートナー名義でない
　口座への振込や、海外パートナーの拠点もなく、事業も行っていない国の口座への振込を求められる」、
　「パートナーが異常なレベルの守秘義務を求めてくる。」といった事例があった場合は医療法人が悪用さ
　れるリスクが高い可能性がありますので、注意が必要です。【①、②、③、④、</t>
    </r>
    <r>
      <rPr>
        <sz val="11"/>
        <color theme="1"/>
        <rFont val="游ゴシック"/>
        <family val="3"/>
        <charset val="128"/>
        <scheme val="minor"/>
      </rPr>
      <t>⑤</t>
    </r>
    <r>
      <rPr>
        <sz val="11"/>
        <color theme="1"/>
        <rFont val="游ゴシック"/>
        <family val="2"/>
        <charset val="128"/>
        <scheme val="minor"/>
      </rPr>
      <t>関係】</t>
    </r>
    <rPh sb="2" eb="4">
      <t>ホソク</t>
    </rPh>
    <rPh sb="8" eb="10">
      <t>ゲンチ</t>
    </rPh>
    <rPh sb="10" eb="12">
      <t>ホウジン</t>
    </rPh>
    <rPh sb="13" eb="15">
      <t>キョウドウ</t>
    </rPh>
    <rPh sb="16" eb="18">
      <t>イリョウ</t>
    </rPh>
    <rPh sb="18" eb="20">
      <t>キカン</t>
    </rPh>
    <rPh sb="21" eb="23">
      <t>ウンエイ</t>
    </rPh>
    <rPh sb="24" eb="26">
      <t>ゲンチ</t>
    </rPh>
    <rPh sb="26" eb="28">
      <t>ホウジン</t>
    </rPh>
    <rPh sb="30" eb="32">
      <t>イリョウ</t>
    </rPh>
    <rPh sb="32" eb="34">
      <t>ギジュツ</t>
    </rPh>
    <rPh sb="34" eb="35">
      <t>トウ</t>
    </rPh>
    <rPh sb="36" eb="38">
      <t>キョウジュ</t>
    </rPh>
    <rPh sb="38" eb="39">
      <t>トウ</t>
    </rPh>
    <rPh sb="40" eb="42">
      <t>ゲンチ</t>
    </rPh>
    <rPh sb="49" eb="51">
      <t>レンケイ</t>
    </rPh>
    <rPh sb="63" eb="65">
      <t>カイガイ</t>
    </rPh>
    <rPh sb="79" eb="81">
      <t>カツドウ</t>
    </rPh>
    <rPh sb="87" eb="88">
      <t>モ</t>
    </rPh>
    <rPh sb="95" eb="97">
      <t>シサン</t>
    </rPh>
    <rPh sb="97" eb="99">
      <t>トウケツ</t>
    </rPh>
    <rPh sb="99" eb="100">
      <t>トウ</t>
    </rPh>
    <rPh sb="113" eb="115">
      <t>カクニン</t>
    </rPh>
    <rPh sb="126" eb="128">
      <t>カンヨ</t>
    </rPh>
    <rPh sb="129" eb="130">
      <t>サ</t>
    </rPh>
    <rPh sb="134" eb="136">
      <t>ジュウヨウ</t>
    </rPh>
    <rPh sb="141" eb="143">
      <t>カンケイ</t>
    </rPh>
    <rPh sb="150" eb="152">
      <t>カイガイ</t>
    </rPh>
    <rPh sb="163" eb="165">
      <t>ホウリツ</t>
    </rPh>
    <rPh sb="166" eb="167">
      <t>モト</t>
    </rPh>
    <rPh sb="169" eb="171">
      <t>セツリツ</t>
    </rPh>
    <rPh sb="174" eb="176">
      <t>ゲンチ</t>
    </rPh>
    <rPh sb="177" eb="179">
      <t>キセイ</t>
    </rPh>
    <rPh sb="179" eb="181">
      <t>トウキョク</t>
    </rPh>
    <rPh sb="182" eb="184">
      <t>トウロク</t>
    </rPh>
    <rPh sb="195" eb="197">
      <t>ホウリツ</t>
    </rPh>
    <rPh sb="201" eb="203">
      <t>ダンタイ</t>
    </rPh>
    <rPh sb="210" eb="212">
      <t>キセイ</t>
    </rPh>
    <rPh sb="213" eb="214">
      <t>モウ</t>
    </rPh>
    <rPh sb="231" eb="233">
      <t>カツドウ</t>
    </rPh>
    <rPh sb="233" eb="235">
      <t>ジッセキ</t>
    </rPh>
    <rPh sb="240" eb="242">
      <t>カクニン</t>
    </rPh>
    <rPh sb="249" eb="251">
      <t>ジュウヨウ</t>
    </rPh>
    <rPh sb="260" eb="262">
      <t>カンケイ</t>
    </rPh>
    <rPh sb="270" eb="272">
      <t>カイガイ</t>
    </rPh>
    <rPh sb="278" eb="280">
      <t>ジギョウ</t>
    </rPh>
    <rPh sb="280" eb="282">
      <t>ナイヨウ</t>
    </rPh>
    <rPh sb="283" eb="285">
      <t>バクゼン</t>
    </rPh>
    <rPh sb="303" eb="305">
      <t>テイアン</t>
    </rPh>
    <rPh sb="342" eb="344">
      <t>カイガイ</t>
    </rPh>
    <rPh sb="350" eb="352">
      <t>シュヨウ</t>
    </rPh>
    <rPh sb="352" eb="354">
      <t>カツドウ</t>
    </rPh>
    <rPh sb="354" eb="356">
      <t>バショ</t>
    </rPh>
    <rPh sb="375" eb="377">
      <t>カイガイ</t>
    </rPh>
    <rPh sb="384" eb="386">
      <t>ゲンキン</t>
    </rPh>
    <rPh sb="388" eb="390">
      <t>シハラ</t>
    </rPh>
    <rPh sb="392" eb="393">
      <t>モト</t>
    </rPh>
    <rPh sb="398" eb="400">
      <t>カイガイ</t>
    </rPh>
    <rPh sb="405" eb="407">
      <t>メイギ</t>
    </rPh>
    <rPh sb="412" eb="414">
      <t>コウザ</t>
    </rPh>
    <rPh sb="416" eb="417">
      <t>フ</t>
    </rPh>
    <rPh sb="420" eb="422">
      <t>カイガイ</t>
    </rPh>
    <rPh sb="428" eb="430">
      <t>キョテン</t>
    </rPh>
    <rPh sb="434" eb="436">
      <t>ジギョウ</t>
    </rPh>
    <rPh sb="437" eb="438">
      <t>オコナ</t>
    </rPh>
    <rPh sb="443" eb="444">
      <t>クニ</t>
    </rPh>
    <rPh sb="445" eb="447">
      <t>コウザ</t>
    </rPh>
    <rPh sb="449" eb="450">
      <t>フ</t>
    </rPh>
    <rPh sb="450" eb="451">
      <t>コ</t>
    </rPh>
    <rPh sb="452" eb="453">
      <t>モト</t>
    </rPh>
    <rPh sb="475" eb="477">
      <t>シュヒ</t>
    </rPh>
    <rPh sb="477" eb="479">
      <t>ギム</t>
    </rPh>
    <rPh sb="480" eb="481">
      <t>モト</t>
    </rPh>
    <rPh sb="491" eb="493">
      <t>ジレイ</t>
    </rPh>
    <rPh sb="497" eb="499">
      <t>バアイ</t>
    </rPh>
    <rPh sb="500" eb="502">
      <t>イリョウ</t>
    </rPh>
    <rPh sb="502" eb="504">
      <t>ホウジン</t>
    </rPh>
    <rPh sb="505" eb="507">
      <t>アクヨウ</t>
    </rPh>
    <rPh sb="516" eb="517">
      <t>タカ</t>
    </rPh>
    <rPh sb="529" eb="531">
      <t>チュウイ</t>
    </rPh>
    <rPh sb="532" eb="534">
      <t>ヒツヨウ</t>
    </rPh>
    <rPh sb="547" eb="549">
      <t>カンケイ</t>
    </rPh>
    <phoneticPr fontId="1"/>
  </si>
  <si>
    <t>　寄附金を募る際には寄附者のなりすましを防ぐため、財務省告示や国家公安委員会告示公表の個人・団体のリストをはじめとする一定のリストとの照合を行っているか。</t>
    <rPh sb="1" eb="4">
      <t>キフキン</t>
    </rPh>
    <rPh sb="5" eb="6">
      <t>ツノ</t>
    </rPh>
    <rPh sb="7" eb="8">
      <t>サイ</t>
    </rPh>
    <rPh sb="10" eb="13">
      <t>キフシャ</t>
    </rPh>
    <rPh sb="20" eb="21">
      <t>フセ</t>
    </rPh>
    <rPh sb="25" eb="28">
      <t>ザイムショウ</t>
    </rPh>
    <rPh sb="28" eb="30">
      <t>コクジ</t>
    </rPh>
    <rPh sb="31" eb="33">
      <t>コッカ</t>
    </rPh>
    <rPh sb="33" eb="35">
      <t>コウアン</t>
    </rPh>
    <rPh sb="35" eb="38">
      <t>イインカイ</t>
    </rPh>
    <rPh sb="38" eb="40">
      <t>コクジ</t>
    </rPh>
    <rPh sb="40" eb="42">
      <t>コウヒョウ</t>
    </rPh>
    <rPh sb="43" eb="45">
      <t>コジン</t>
    </rPh>
    <rPh sb="46" eb="48">
      <t>ダンタイ</t>
    </rPh>
    <rPh sb="59" eb="61">
      <t>イッテイ</t>
    </rPh>
    <rPh sb="67" eb="69">
      <t>ショウゴウ</t>
    </rPh>
    <rPh sb="70" eb="71">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</si>
</sst>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9"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14"/>
      <color rgb="FFFF0000"/>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u/>
      <sz val="11"/>
      <color theme="10"/>
      <name val="游ゴシック"/>
      <family val="3"/>
      <charset val="128"/>
      <scheme val="minor"/>
    </font>
    <font>
      <b/>
      <sz val="20"/>
      <color theme="1"/>
      <name val="游ゴシック"/>
      <family val="3"/>
      <charset val="128"/>
      <scheme val="minor"/>
    </font>
    <font>
      <b/>
      <sz val="12"/>
      <color theme="8"/>
      <name val="游ゴシック"/>
      <family val="3"/>
      <charset val="128"/>
      <scheme val="minor"/>
    </font>
    <font>
      <b/>
      <sz val="12"/>
      <color rgb="FFFF0000"/>
      <name val="游ゴシック"/>
      <family val="3"/>
      <charset val="128"/>
      <scheme val="minor"/>
    </font>
    <font>
      <b/>
      <sz val="12"/>
      <name val="游ゴシック"/>
      <family val="3"/>
      <charset val="128"/>
      <scheme val="minor"/>
    </font>
    <font>
      <b/>
      <sz val="18"/>
      <color theme="1"/>
      <name val="游ゴシック"/>
      <family val="3"/>
      <charset val="128"/>
      <scheme val="minor"/>
    </font>
    <font>
      <sz val="14"/>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u/>
      <sz val="10"/>
      <color theme="10"/>
      <name val="游ゴシック"/>
      <family val="2"/>
      <charset val="128"/>
      <scheme val="minor"/>
    </font>
    <font>
      <b/>
      <u/>
      <sz val="14"/>
      <color rgb="FFFF0000"/>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rgb="FFFFC000"/>
        <bgColor indexed="64"/>
      </patternFill>
    </fill>
    <fill>
      <patternFill patternType="solid">
        <fgColor theme="7"/>
        <bgColor indexed="64"/>
      </patternFill>
    </fill>
  </fills>
  <borders count="70">
    <border>
      <left/>
      <right/>
      <top/>
      <bottom/>
      <diagonal/>
    </border>
    <border>
      <left style="medium">
        <color indexed="64"/>
      </left>
      <right style="medium">
        <color indexed="64"/>
      </right>
      <top style="medium">
        <color indexed="64"/>
      </top>
      <bottom style="medium">
        <color indexed="64"/>
      </bottom>
      <diagonal/>
    </border>
    <border>
      <left style="medium">
        <color rgb="FFFF0000"/>
      </left>
      <right/>
      <top/>
      <bottom/>
      <diagonal/>
    </border>
    <border>
      <left style="medium">
        <color rgb="FFFF0000"/>
      </left>
      <right/>
      <top/>
      <bottom style="medium">
        <color rgb="FFFF0000"/>
      </bottom>
      <diagonal/>
    </border>
    <border>
      <left style="medium">
        <color theme="8"/>
      </left>
      <right/>
      <top style="medium">
        <color theme="8"/>
      </top>
      <bottom/>
      <diagonal/>
    </border>
    <border>
      <left style="medium">
        <color theme="8"/>
      </left>
      <right/>
      <top/>
      <bottom/>
      <diagonal/>
    </border>
    <border>
      <left style="medium">
        <color theme="8"/>
      </left>
      <right/>
      <top/>
      <bottom style="medium">
        <color theme="8"/>
      </bottom>
      <diagonal/>
    </border>
    <border>
      <left/>
      <right/>
      <top style="medium">
        <color auto="1"/>
      </top>
      <bottom/>
      <diagonal/>
    </border>
    <border>
      <left style="medium">
        <color rgb="FFFF0000"/>
      </left>
      <right/>
      <top style="medium">
        <color theme="4"/>
      </top>
      <bottom/>
      <diagonal/>
    </border>
    <border>
      <left/>
      <right/>
      <top/>
      <bottom style="medium">
        <color rgb="FFFF0000"/>
      </bottom>
      <diagonal/>
    </border>
    <border>
      <left style="medium">
        <color rgb="FFFF0000"/>
      </left>
      <right/>
      <top style="medium">
        <color theme="8"/>
      </top>
      <bottom/>
      <diagonal/>
    </border>
    <border>
      <left style="medium">
        <color theme="4"/>
      </left>
      <right/>
      <top style="medium">
        <color theme="4"/>
      </top>
      <bottom/>
      <diagonal/>
    </border>
    <border>
      <left style="medium">
        <color theme="4"/>
      </left>
      <right/>
      <top/>
      <bottom/>
      <diagonal/>
    </border>
    <border>
      <left style="medium">
        <color theme="4"/>
      </left>
      <right/>
      <top/>
      <bottom style="medium">
        <color theme="4"/>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top style="medium">
        <color rgb="FFFF0000"/>
      </top>
      <bottom/>
      <diagonal/>
    </border>
    <border>
      <left/>
      <right style="medium">
        <color rgb="FFFF0000"/>
      </right>
      <top/>
      <bottom/>
      <diagonal/>
    </border>
    <border>
      <left/>
      <right/>
      <top/>
      <bottom style="medium">
        <color auto="1"/>
      </bottom>
      <diagonal/>
    </border>
    <border>
      <left/>
      <right style="medium">
        <color theme="8"/>
      </right>
      <top style="medium">
        <color theme="8"/>
      </top>
      <bottom/>
      <diagonal/>
    </border>
    <border>
      <left style="medium">
        <color indexed="64"/>
      </left>
      <right/>
      <top/>
      <bottom style="medium">
        <color theme="8"/>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medium">
        <color theme="1"/>
      </bottom>
      <diagonal/>
    </border>
    <border>
      <left style="medium">
        <color indexed="64"/>
      </left>
      <right style="medium">
        <color indexed="64"/>
      </right>
      <top style="medium">
        <color indexed="64"/>
      </top>
      <bottom/>
      <diagonal/>
    </border>
    <border>
      <left/>
      <right style="medium">
        <color auto="1"/>
      </right>
      <top/>
      <bottom style="medium">
        <color theme="8"/>
      </bottom>
      <diagonal/>
    </border>
    <border>
      <left style="medium">
        <color rgb="FFFF0000"/>
      </left>
      <right/>
      <top style="medium">
        <color indexed="64"/>
      </top>
      <bottom/>
      <diagonal/>
    </border>
    <border>
      <left style="medium">
        <color indexed="64"/>
      </left>
      <right/>
      <top style="medium">
        <color theme="8"/>
      </top>
      <bottom/>
      <diagonal/>
    </border>
    <border>
      <left/>
      <right/>
      <top/>
      <bottom style="medium">
        <color theme="8"/>
      </bottom>
      <diagonal/>
    </border>
    <border>
      <left/>
      <right/>
      <top style="medium">
        <color theme="8"/>
      </top>
      <bottom/>
      <diagonal/>
    </border>
    <border>
      <left style="medium">
        <color theme="8"/>
      </left>
      <right style="medium">
        <color auto="1"/>
      </right>
      <top/>
      <bottom style="medium">
        <color theme="8"/>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medium">
        <color rgb="FFFF0000"/>
      </left>
      <right/>
      <top style="medium">
        <color theme="1"/>
      </top>
      <bottom/>
      <diagonal/>
    </border>
    <border>
      <left style="medium">
        <color theme="1"/>
      </left>
      <right/>
      <top/>
      <bottom style="medium">
        <color theme="8"/>
      </bottom>
      <diagonal/>
    </border>
    <border>
      <left style="medium">
        <color theme="4"/>
      </left>
      <right style="medium">
        <color auto="1"/>
      </right>
      <top/>
      <bottom style="medium">
        <color theme="4"/>
      </bottom>
      <diagonal/>
    </border>
    <border>
      <left style="medium">
        <color theme="8"/>
      </left>
      <right style="medium">
        <color theme="1"/>
      </right>
      <top/>
      <bottom style="medium">
        <color theme="8"/>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dashed">
        <color auto="1"/>
      </left>
      <right style="dashed">
        <color auto="1"/>
      </right>
      <top style="dashed">
        <color auto="1"/>
      </top>
      <bottom/>
      <diagonal/>
    </border>
    <border>
      <left style="dashed">
        <color auto="1"/>
      </left>
      <right style="dashed">
        <color auto="1"/>
      </right>
      <top/>
      <bottom/>
      <diagonal/>
    </border>
    <border>
      <left style="dashed">
        <color auto="1"/>
      </left>
      <right style="dashed">
        <color auto="1"/>
      </right>
      <top/>
      <bottom style="dashed">
        <color auto="1"/>
      </bottom>
      <diagonal/>
    </border>
    <border>
      <left/>
      <right/>
      <top style="dashed">
        <color auto="1"/>
      </top>
      <bottom style="medium">
        <color indexed="64"/>
      </bottom>
      <diagonal/>
    </border>
    <border>
      <left/>
      <right style="thin">
        <color indexed="64"/>
      </right>
      <top/>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style="dashDot">
        <color auto="1"/>
      </left>
      <right/>
      <top/>
      <bottom/>
      <diagonal/>
    </border>
    <border>
      <left/>
      <right style="dashDot">
        <color auto="1"/>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55">
    <xf numFmtId="0" fontId="0" fillId="0" borderId="0" xfId="0">
      <alignment vertical="center"/>
    </xf>
    <xf numFmtId="0" fontId="4" fillId="0" borderId="0" xfId="0" applyFont="1">
      <alignment vertical="center"/>
    </xf>
    <xf numFmtId="0" fontId="5" fillId="0" borderId="0" xfId="0" applyFont="1">
      <alignment vertical="center"/>
    </xf>
    <xf numFmtId="0" fontId="5" fillId="0" borderId="4" xfId="0" applyFont="1" applyBorder="1">
      <alignment vertical="center"/>
    </xf>
    <xf numFmtId="0" fontId="5" fillId="0" borderId="7" xfId="0" applyFont="1" applyBorder="1">
      <alignment vertical="center"/>
    </xf>
    <xf numFmtId="0" fontId="5" fillId="0" borderId="14" xfId="0" applyFont="1" applyBorder="1">
      <alignment vertical="center"/>
    </xf>
    <xf numFmtId="0" fontId="5" fillId="0" borderId="8" xfId="0" applyFont="1" applyBorder="1">
      <alignment vertical="center"/>
    </xf>
    <xf numFmtId="0" fontId="5" fillId="0" borderId="5" xfId="0" applyFont="1" applyBorder="1">
      <alignment vertical="center"/>
    </xf>
    <xf numFmtId="0" fontId="5" fillId="0" borderId="15" xfId="0" applyFont="1" applyBorder="1">
      <alignment vertical="center"/>
    </xf>
    <xf numFmtId="0" fontId="9" fillId="0" borderId="2" xfId="0" applyFont="1" applyBorder="1">
      <alignment vertical="center"/>
    </xf>
    <xf numFmtId="0" fontId="9" fillId="0" borderId="3" xfId="0" applyFont="1" applyBorder="1">
      <alignment vertical="center"/>
    </xf>
    <xf numFmtId="0" fontId="5" fillId="0" borderId="2" xfId="0" applyFont="1" applyBorder="1">
      <alignment vertical="center"/>
    </xf>
    <xf numFmtId="0" fontId="10" fillId="0" borderId="17" xfId="0" applyFont="1" applyBorder="1">
      <alignment vertical="center"/>
    </xf>
    <xf numFmtId="0" fontId="5" fillId="0" borderId="3" xfId="0" applyFont="1" applyBorder="1">
      <alignment vertical="center"/>
    </xf>
    <xf numFmtId="0" fontId="5" fillId="0" borderId="9" xfId="0" applyFont="1" applyBorder="1">
      <alignment vertical="center"/>
    </xf>
    <xf numFmtId="0" fontId="9" fillId="0" borderId="9" xfId="0" applyFont="1" applyBorder="1">
      <alignment vertical="center"/>
    </xf>
    <xf numFmtId="0" fontId="5" fillId="0" borderId="6" xfId="0" applyFont="1" applyBorder="1">
      <alignment vertical="center"/>
    </xf>
    <xf numFmtId="0" fontId="5" fillId="0" borderId="10" xfId="0" applyFont="1" applyBorder="1">
      <alignment vertical="center"/>
    </xf>
    <xf numFmtId="0" fontId="5" fillId="0" borderId="11" xfId="0" applyFont="1" applyBorder="1">
      <alignment vertical="center"/>
    </xf>
    <xf numFmtId="0" fontId="9" fillId="0" borderId="18" xfId="0" applyFont="1" applyBorder="1" applyAlignment="1">
      <alignment horizontal="right" vertical="center"/>
    </xf>
    <xf numFmtId="0" fontId="5" fillId="0" borderId="12" xfId="0" applyFont="1" applyBorder="1">
      <alignment vertical="center"/>
    </xf>
    <xf numFmtId="0" fontId="5" fillId="0" borderId="13" xfId="0" applyFont="1" applyBorder="1">
      <alignment vertical="center"/>
    </xf>
    <xf numFmtId="0" fontId="10" fillId="0" borderId="0" xfId="0" applyFont="1">
      <alignment vertical="center"/>
    </xf>
    <xf numFmtId="0" fontId="5" fillId="0" borderId="19" xfId="0" applyFont="1" applyBorder="1">
      <alignment vertical="center"/>
    </xf>
    <xf numFmtId="0" fontId="5" fillId="0" borderId="0" xfId="0" applyFont="1" applyAlignment="1">
      <alignment horizontal="center" vertical="center"/>
    </xf>
    <xf numFmtId="0" fontId="5" fillId="0" borderId="20" xfId="0" applyFont="1" applyBorder="1">
      <alignment vertical="center"/>
    </xf>
    <xf numFmtId="0" fontId="8"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0" fontId="4" fillId="0" borderId="0" xfId="0" applyFont="1" applyAlignment="1">
      <alignment horizontal="right" vertical="center"/>
    </xf>
    <xf numFmtId="0" fontId="0" fillId="0" borderId="0" xfId="0" applyAlignment="1">
      <alignment horizontal="center" vertical="center"/>
    </xf>
    <xf numFmtId="0" fontId="0" fillId="0" borderId="27" xfId="0" applyBorder="1" applyAlignment="1">
      <alignment vertical="top" wrapText="1"/>
    </xf>
    <xf numFmtId="0" fontId="0" fillId="0" borderId="28" xfId="0" applyBorder="1" applyAlignment="1">
      <alignment vertical="top"/>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26" xfId="0" applyBorder="1">
      <alignment vertical="center"/>
    </xf>
    <xf numFmtId="0" fontId="0" fillId="0" borderId="32" xfId="0" applyBorder="1">
      <alignment vertical="center"/>
    </xf>
    <xf numFmtId="0" fontId="0" fillId="0" borderId="33" xfId="0" applyBorder="1" applyAlignment="1">
      <alignment vertical="top"/>
    </xf>
    <xf numFmtId="0" fontId="0" fillId="0" borderId="25" xfId="0" applyBorder="1" applyAlignment="1">
      <alignment horizontal="center" vertical="center"/>
    </xf>
    <xf numFmtId="0" fontId="4" fillId="0" borderId="7" xfId="0" applyFont="1" applyBorder="1">
      <alignment vertical="center"/>
    </xf>
    <xf numFmtId="0" fontId="8" fillId="0" borderId="0" xfId="0" applyFont="1">
      <alignment vertical="center"/>
    </xf>
    <xf numFmtId="0" fontId="8" fillId="0" borderId="0" xfId="0" applyFont="1" applyAlignment="1">
      <alignment horizontal="right" vertical="center"/>
    </xf>
    <xf numFmtId="0" fontId="6" fillId="0" borderId="0" xfId="1" applyFont="1" applyBorder="1">
      <alignment vertical="center"/>
    </xf>
    <xf numFmtId="0" fontId="5" fillId="0" borderId="16" xfId="0" applyFont="1" applyBorder="1">
      <alignment vertical="center"/>
    </xf>
    <xf numFmtId="0" fontId="0" fillId="0" borderId="35" xfId="0" applyBorder="1">
      <alignment vertical="center"/>
    </xf>
    <xf numFmtId="0" fontId="0" fillId="0" borderId="0" xfId="0" applyAlignment="1">
      <alignment vertical="top"/>
    </xf>
    <xf numFmtId="0" fontId="7" fillId="0" borderId="0" xfId="0" applyFont="1">
      <alignment vertical="center"/>
    </xf>
    <xf numFmtId="0" fontId="5" fillId="0" borderId="17" xfId="0" applyFont="1" applyBorder="1">
      <alignment vertical="center"/>
    </xf>
    <xf numFmtId="0" fontId="0" fillId="0" borderId="0" xfId="0" applyAlignment="1">
      <alignment horizontal="left" vertical="center" indent="2"/>
    </xf>
    <xf numFmtId="0" fontId="16" fillId="0" borderId="0" xfId="0" applyFont="1">
      <alignment vertical="center"/>
    </xf>
    <xf numFmtId="0" fontId="16" fillId="0" borderId="19" xfId="0" applyFont="1" applyBorder="1" applyAlignment="1">
      <alignment horizontal="distributed" vertical="center"/>
    </xf>
    <xf numFmtId="0" fontId="14" fillId="0" borderId="19" xfId="0" applyFont="1" applyBorder="1" applyAlignment="1">
      <alignment horizontal="distributed" vertical="center"/>
    </xf>
    <xf numFmtId="0" fontId="5" fillId="0" borderId="19" xfId="0" applyFont="1" applyBorder="1" applyAlignment="1">
      <alignment horizontal="distributed" vertical="center"/>
    </xf>
    <xf numFmtId="0" fontId="15" fillId="0" borderId="19" xfId="0" applyFont="1" applyBorder="1" applyAlignment="1">
      <alignment horizontal="distributed" vertical="center"/>
    </xf>
    <xf numFmtId="0" fontId="5" fillId="0" borderId="36" xfId="0" applyFont="1" applyBorder="1">
      <alignment vertical="center"/>
    </xf>
    <xf numFmtId="0" fontId="7" fillId="0" borderId="36" xfId="0" applyFont="1" applyBorder="1">
      <alignment vertical="center"/>
    </xf>
    <xf numFmtId="0" fontId="2" fillId="0" borderId="15" xfId="1" applyBorder="1">
      <alignment vertical="center"/>
    </xf>
    <xf numFmtId="0" fontId="15" fillId="0" borderId="16" xfId="0" applyFont="1" applyBorder="1">
      <alignment vertical="center"/>
    </xf>
    <xf numFmtId="0" fontId="5" fillId="2" borderId="1" xfId="0" applyFont="1" applyFill="1" applyBorder="1" applyProtection="1">
      <alignment vertical="center"/>
      <protection locked="0"/>
    </xf>
    <xf numFmtId="176" fontId="13" fillId="2" borderId="19" xfId="0" applyNumberFormat="1" applyFont="1" applyFill="1" applyBorder="1" applyAlignment="1" applyProtection="1">
      <alignment horizontal="left" vertical="center"/>
      <protection locked="0"/>
    </xf>
    <xf numFmtId="0" fontId="13" fillId="2" borderId="19" xfId="0" applyFont="1" applyFill="1" applyBorder="1" applyProtection="1">
      <alignment vertical="center"/>
      <protection locked="0"/>
    </xf>
    <xf numFmtId="0" fontId="0" fillId="0" borderId="25" xfId="0" applyBorder="1" applyAlignment="1" applyProtection="1">
      <alignment horizontal="center" vertical="center"/>
      <protection locked="0"/>
    </xf>
    <xf numFmtId="0" fontId="0" fillId="0" borderId="25" xfId="0" applyBorder="1" applyProtection="1">
      <alignment vertical="center"/>
      <protection locked="0"/>
    </xf>
    <xf numFmtId="0" fontId="17" fillId="0" borderId="15" xfId="1" applyFont="1" applyBorder="1">
      <alignment vertical="center"/>
    </xf>
    <xf numFmtId="0" fontId="4" fillId="0" borderId="0" xfId="0" applyFont="1" applyAlignment="1">
      <alignment horizontal="right" vertical="center"/>
    </xf>
    <xf numFmtId="176" fontId="5" fillId="2" borderId="19" xfId="0" applyNumberFormat="1" applyFont="1" applyFill="1" applyBorder="1" applyAlignment="1" applyProtection="1">
      <alignment horizontal="left" vertical="center"/>
      <protection locked="0"/>
    </xf>
    <xf numFmtId="0" fontId="0" fillId="0" borderId="25" xfId="0" applyBorder="1" applyAlignment="1">
      <alignment horizontal="center" vertical="center"/>
    </xf>
    <xf numFmtId="0" fontId="0" fillId="0" borderId="27" xfId="0" applyBorder="1" applyAlignment="1">
      <alignment vertical="top" wrapText="1"/>
    </xf>
    <xf numFmtId="0" fontId="0" fillId="0" borderId="27" xfId="0" applyBorder="1" applyAlignment="1">
      <alignment vertical="top" wrapText="1"/>
    </xf>
    <xf numFmtId="0" fontId="5" fillId="0" borderId="0" xfId="0" applyFont="1" applyBorder="1">
      <alignment vertical="center"/>
    </xf>
    <xf numFmtId="0" fontId="7" fillId="0" borderId="0" xfId="0" applyFont="1" applyBorder="1">
      <alignment vertical="center"/>
    </xf>
    <xf numFmtId="0" fontId="9" fillId="0" borderId="0" xfId="0" applyFont="1" applyBorder="1">
      <alignment vertical="center"/>
    </xf>
    <xf numFmtId="0" fontId="5" fillId="2" borderId="37" xfId="0" applyFont="1" applyFill="1" applyBorder="1" applyProtection="1">
      <alignment vertical="center"/>
      <protection locked="0"/>
    </xf>
    <xf numFmtId="0" fontId="5" fillId="0" borderId="38" xfId="0" applyFont="1" applyBorder="1">
      <alignment vertical="center"/>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9" fillId="0" borderId="39" xfId="0" applyFont="1" applyBorder="1">
      <alignment vertical="center"/>
    </xf>
    <xf numFmtId="0" fontId="8" fillId="0" borderId="15" xfId="0" applyFont="1" applyBorder="1">
      <alignment vertical="center"/>
    </xf>
    <xf numFmtId="0" fontId="9" fillId="0" borderId="40" xfId="0" applyFont="1" applyBorder="1">
      <alignment vertical="center"/>
    </xf>
    <xf numFmtId="0" fontId="8" fillId="0" borderId="0" xfId="0" applyFont="1" applyBorder="1">
      <alignment vertical="center"/>
    </xf>
    <xf numFmtId="0" fontId="5" fillId="0" borderId="41" xfId="0" applyFont="1" applyBorder="1">
      <alignment vertical="center"/>
    </xf>
    <xf numFmtId="0" fontId="9" fillId="0" borderId="4" xfId="0" applyFont="1" applyBorder="1">
      <alignment vertical="center"/>
    </xf>
    <xf numFmtId="0" fontId="5" fillId="0" borderId="40" xfId="0" applyFont="1" applyBorder="1">
      <alignment vertical="center"/>
    </xf>
    <xf numFmtId="0" fontId="8" fillId="0" borderId="41" xfId="0" applyFont="1" applyBorder="1">
      <alignment vertical="center"/>
    </xf>
    <xf numFmtId="0" fontId="10" fillId="0" borderId="0" xfId="0" applyFont="1" applyBorder="1">
      <alignment vertical="center"/>
    </xf>
    <xf numFmtId="0" fontId="5" fillId="0" borderId="0" xfId="0" applyFont="1" applyBorder="1" applyAlignment="1">
      <alignment horizontal="left" vertical="center" wrapText="1"/>
    </xf>
    <xf numFmtId="0" fontId="9" fillId="0" borderId="3" xfId="0" applyFont="1" applyBorder="1" applyAlignment="1">
      <alignment horizontal="left" vertical="center" wrapText="1"/>
    </xf>
    <xf numFmtId="0" fontId="5" fillId="0" borderId="43" xfId="0" applyFont="1" applyBorder="1">
      <alignment vertical="center"/>
    </xf>
    <xf numFmtId="0" fontId="5" fillId="0" borderId="42" xfId="0" applyFont="1" applyBorder="1">
      <alignment vertical="center"/>
    </xf>
    <xf numFmtId="0" fontId="10" fillId="0" borderId="9" xfId="0" applyFont="1" applyBorder="1">
      <alignment vertical="center"/>
    </xf>
    <xf numFmtId="0" fontId="8" fillId="0" borderId="52" xfId="0" applyFont="1" applyBorder="1">
      <alignment vertical="center"/>
    </xf>
    <xf numFmtId="0" fontId="9" fillId="0" borderId="9" xfId="0" applyFont="1" applyBorder="1" applyAlignment="1">
      <alignment vertical="center"/>
    </xf>
    <xf numFmtId="0" fontId="9" fillId="0" borderId="3" xfId="1" applyFont="1" applyBorder="1">
      <alignment vertical="center"/>
    </xf>
    <xf numFmtId="0" fontId="11" fillId="0" borderId="0" xfId="0" applyFont="1" applyBorder="1" applyAlignment="1">
      <alignment horizontal="center" vertical="center"/>
    </xf>
    <xf numFmtId="0" fontId="5" fillId="0" borderId="53" xfId="0" applyFont="1" applyBorder="1">
      <alignment vertical="center"/>
    </xf>
    <xf numFmtId="0" fontId="5" fillId="0" borderId="54" xfId="0" applyFont="1" applyBorder="1">
      <alignment vertical="center"/>
    </xf>
    <xf numFmtId="0" fontId="5" fillId="0" borderId="0" xfId="0" applyFont="1" applyBorder="1" applyAlignment="1">
      <alignment horizontal="center" vertical="center" wrapText="1"/>
    </xf>
    <xf numFmtId="0" fontId="9" fillId="0" borderId="51" xfId="0" applyFont="1" applyBorder="1">
      <alignment vertical="center"/>
    </xf>
    <xf numFmtId="0" fontId="5" fillId="0" borderId="5" xfId="0" applyFont="1" applyBorder="1" applyAlignment="1">
      <alignment horizontal="center" vertical="center"/>
    </xf>
    <xf numFmtId="0" fontId="7" fillId="0" borderId="5" xfId="0" applyFont="1" applyBorder="1">
      <alignment vertical="center"/>
    </xf>
    <xf numFmtId="0" fontId="7" fillId="0" borderId="5" xfId="0" applyFont="1" applyBorder="1" applyAlignment="1">
      <alignment horizontal="center" vertical="center"/>
    </xf>
    <xf numFmtId="0" fontId="5" fillId="0" borderId="7" xfId="0" applyFont="1" applyBorder="1" applyAlignment="1">
      <alignment vertical="center"/>
    </xf>
    <xf numFmtId="0" fontId="4" fillId="0" borderId="0" xfId="0" applyFont="1" applyBorder="1" applyAlignment="1">
      <alignment horizontal="right" vertical="center"/>
    </xf>
    <xf numFmtId="0" fontId="8" fillId="0" borderId="0" xfId="0" applyFont="1" applyBorder="1" applyAlignment="1">
      <alignment vertical="center"/>
    </xf>
    <xf numFmtId="0" fontId="9" fillId="0" borderId="0" xfId="0" applyFont="1" applyBorder="1" applyAlignment="1">
      <alignment vertical="center"/>
    </xf>
    <xf numFmtId="0" fontId="5" fillId="0" borderId="0" xfId="0" applyFont="1" applyBorder="1" applyAlignment="1">
      <alignment vertical="center"/>
    </xf>
    <xf numFmtId="0" fontId="4" fillId="0" borderId="0" xfId="0" applyFont="1" applyBorder="1">
      <alignment vertical="center"/>
    </xf>
    <xf numFmtId="0" fontId="8" fillId="0" borderId="0" xfId="0" applyFont="1" applyBorder="1" applyAlignment="1">
      <alignment horizontal="right"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horizontal="center" vertical="center"/>
    </xf>
    <xf numFmtId="0" fontId="8" fillId="0" borderId="15" xfId="0" applyFont="1" applyBorder="1" applyAlignment="1">
      <alignment vertical="center"/>
    </xf>
    <xf numFmtId="0" fontId="4" fillId="0" borderId="23" xfId="0" applyFont="1" applyBorder="1" applyAlignment="1">
      <alignment vertical="center" wrapText="1"/>
    </xf>
    <xf numFmtId="0" fontId="8" fillId="0" borderId="15" xfId="0" applyFont="1" applyBorder="1" applyAlignment="1">
      <alignment horizontal="center" vertical="center"/>
    </xf>
    <xf numFmtId="0" fontId="9" fillId="0" borderId="15" xfId="0" applyFont="1" applyBorder="1" applyAlignment="1">
      <alignment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15" fillId="0" borderId="0" xfId="0" applyFont="1" applyBorder="1">
      <alignment vertical="center"/>
    </xf>
    <xf numFmtId="0" fontId="4" fillId="0" borderId="0" xfId="0" applyFont="1" applyBorder="1" applyAlignment="1">
      <alignment vertical="center"/>
    </xf>
    <xf numFmtId="0" fontId="4" fillId="0" borderId="7" xfId="0" applyFont="1" applyBorder="1" applyAlignment="1">
      <alignment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11" fillId="0" borderId="15" xfId="0" applyFont="1" applyBorder="1" applyAlignment="1">
      <alignment horizontal="center" vertical="center"/>
    </xf>
    <xf numFmtId="0" fontId="4" fillId="0" borderId="19" xfId="0" applyFont="1" applyBorder="1" applyAlignment="1">
      <alignment vertical="center"/>
    </xf>
    <xf numFmtId="0" fontId="4" fillId="0" borderId="24" xfId="0" applyFont="1" applyBorder="1" applyAlignment="1">
      <alignment horizontal="center" vertical="center"/>
    </xf>
    <xf numFmtId="0" fontId="9" fillId="0" borderId="14" xfId="0" applyFont="1" applyBorder="1" applyAlignment="1">
      <alignment horizontal="center" vertical="center"/>
    </xf>
    <xf numFmtId="0" fontId="8" fillId="0" borderId="16" xfId="0" applyFont="1" applyBorder="1" applyAlignment="1">
      <alignment horizontal="center" vertical="center"/>
    </xf>
    <xf numFmtId="0" fontId="7" fillId="0" borderId="0" xfId="0" applyFont="1" applyBorder="1" applyAlignment="1">
      <alignment vertical="center"/>
    </xf>
    <xf numFmtId="0" fontId="7" fillId="0" borderId="7" xfId="0" applyFont="1" applyBorder="1" applyAlignment="1">
      <alignment vertical="center"/>
    </xf>
    <xf numFmtId="0" fontId="5" fillId="3" borderId="15" xfId="0" applyFont="1" applyFill="1" applyBorder="1">
      <alignment vertical="center"/>
    </xf>
    <xf numFmtId="0" fontId="5" fillId="3" borderId="0" xfId="0" applyFont="1" applyFill="1" applyBorder="1">
      <alignment vertical="center"/>
    </xf>
    <xf numFmtId="0" fontId="5" fillId="3" borderId="23" xfId="0" applyFont="1" applyFill="1" applyBorder="1">
      <alignment vertical="center"/>
    </xf>
    <xf numFmtId="0" fontId="2" fillId="3" borderId="15" xfId="1" applyFill="1" applyBorder="1">
      <alignment vertical="center"/>
    </xf>
    <xf numFmtId="0" fontId="15" fillId="3" borderId="16" xfId="0" applyFont="1" applyFill="1" applyBorder="1">
      <alignment vertical="center"/>
    </xf>
    <xf numFmtId="0" fontId="5" fillId="3" borderId="19" xfId="0" applyFont="1" applyFill="1" applyBorder="1">
      <alignment vertical="center"/>
    </xf>
    <xf numFmtId="0" fontId="5" fillId="3" borderId="24" xfId="0" applyFont="1" applyFill="1" applyBorder="1">
      <alignment vertical="center"/>
    </xf>
    <xf numFmtId="0" fontId="5" fillId="3" borderId="14" xfId="0" applyFont="1" applyFill="1" applyBorder="1" applyAlignment="1">
      <alignment vertical="center"/>
    </xf>
    <xf numFmtId="0" fontId="4" fillId="3" borderId="7" xfId="0" applyFont="1" applyFill="1" applyBorder="1" applyAlignment="1">
      <alignment vertical="center" wrapText="1"/>
    </xf>
    <xf numFmtId="0" fontId="5" fillId="3" borderId="22" xfId="0" applyFont="1" applyFill="1" applyBorder="1" applyAlignment="1">
      <alignment horizontal="center" vertical="center"/>
    </xf>
    <xf numFmtId="0" fontId="8" fillId="3" borderId="15" xfId="0" applyFont="1" applyFill="1" applyBorder="1" applyAlignment="1">
      <alignment horizontal="center" vertical="center"/>
    </xf>
    <xf numFmtId="0" fontId="5" fillId="3" borderId="23" xfId="0" applyFont="1" applyFill="1" applyBorder="1" applyAlignment="1">
      <alignment horizontal="center" vertical="center"/>
    </xf>
    <xf numFmtId="0" fontId="9" fillId="3" borderId="15" xfId="0" applyFont="1" applyFill="1" applyBorder="1" applyAlignment="1">
      <alignment horizontal="center" vertical="center"/>
    </xf>
    <xf numFmtId="0" fontId="5" fillId="3" borderId="0" xfId="0" applyFont="1" applyFill="1" applyBorder="1" applyAlignment="1">
      <alignment horizontal="center" vertical="center" wrapText="1"/>
    </xf>
    <xf numFmtId="0" fontId="5" fillId="3" borderId="0" xfId="0" applyFont="1" applyFill="1" applyBorder="1" applyAlignment="1">
      <alignment horizontal="center" vertical="center"/>
    </xf>
    <xf numFmtId="0" fontId="9" fillId="3" borderId="16" xfId="0" applyFont="1" applyFill="1" applyBorder="1" applyAlignment="1">
      <alignment horizontal="center" vertical="center"/>
    </xf>
    <xf numFmtId="0" fontId="4" fillId="3" borderId="60" xfId="0" applyFont="1" applyFill="1" applyBorder="1" applyAlignment="1">
      <alignment vertical="center" wrapText="1"/>
    </xf>
    <xf numFmtId="0" fontId="5" fillId="3" borderId="24" xfId="0" applyFont="1" applyFill="1" applyBorder="1" applyAlignment="1">
      <alignment horizontal="center" vertical="center"/>
    </xf>
    <xf numFmtId="0" fontId="0" fillId="3" borderId="28" xfId="0" applyFill="1" applyBorder="1" applyAlignment="1">
      <alignment vertical="top"/>
    </xf>
    <xf numFmtId="0" fontId="0" fillId="3" borderId="27" xfId="0" applyFill="1" applyBorder="1" applyAlignment="1">
      <alignment vertical="top" wrapText="1"/>
    </xf>
    <xf numFmtId="0" fontId="0" fillId="3" borderId="29" xfId="0" applyFill="1" applyBorder="1">
      <alignment vertical="center"/>
    </xf>
    <xf numFmtId="0" fontId="0" fillId="3" borderId="30" xfId="0" applyFill="1" applyBorder="1">
      <alignment vertical="center"/>
    </xf>
    <xf numFmtId="0" fontId="0" fillId="0" borderId="0" xfId="0" applyBorder="1" applyAlignment="1">
      <alignment vertical="top"/>
    </xf>
    <xf numFmtId="0" fontId="0" fillId="4" borderId="28" xfId="0" applyFill="1" applyBorder="1" applyAlignment="1">
      <alignment vertical="top"/>
    </xf>
    <xf numFmtId="0" fontId="0" fillId="4" borderId="27" xfId="0" applyFill="1" applyBorder="1" applyAlignment="1">
      <alignment vertical="top" wrapText="1"/>
    </xf>
    <xf numFmtId="0" fontId="0" fillId="0" borderId="27" xfId="0" applyFill="1" applyBorder="1" applyAlignment="1">
      <alignment vertical="top" wrapText="1"/>
    </xf>
    <xf numFmtId="0" fontId="0" fillId="0" borderId="28" xfId="0" applyFill="1" applyBorder="1" applyAlignment="1">
      <alignment vertical="top"/>
    </xf>
    <xf numFmtId="176" fontId="5" fillId="2" borderId="0" xfId="0" applyNumberFormat="1" applyFont="1" applyFill="1" applyBorder="1" applyAlignment="1" applyProtection="1">
      <alignment horizontal="left" vertical="center"/>
      <protection locked="0"/>
    </xf>
    <xf numFmtId="0" fontId="4" fillId="3" borderId="57" xfId="0" applyFont="1" applyFill="1" applyBorder="1" applyAlignment="1">
      <alignment horizontal="center" vertical="center" wrapText="1"/>
    </xf>
    <xf numFmtId="0" fontId="4" fillId="3" borderId="58" xfId="0" applyFont="1" applyFill="1" applyBorder="1" applyAlignment="1">
      <alignment horizontal="center" vertical="center" wrapText="1"/>
    </xf>
    <xf numFmtId="0" fontId="7" fillId="0" borderId="0" xfId="0" applyFont="1" applyBorder="1" applyAlignment="1">
      <alignment horizontal="center" vertical="center"/>
    </xf>
    <xf numFmtId="0" fontId="7" fillId="0" borderId="14" xfId="0" applyFont="1" applyBorder="1" applyAlignment="1">
      <alignment horizontal="center" vertical="center"/>
    </xf>
    <xf numFmtId="0" fontId="7" fillId="0" borderId="7" xfId="0" applyFont="1" applyBorder="1" applyAlignment="1">
      <alignment horizontal="center" vertical="center"/>
    </xf>
    <xf numFmtId="0" fontId="7" fillId="0" borderId="22" xfId="0" applyFont="1" applyBorder="1" applyAlignment="1">
      <alignment horizontal="center" vertical="center"/>
    </xf>
    <xf numFmtId="0" fontId="7" fillId="0" borderId="15" xfId="0" applyFont="1" applyBorder="1" applyAlignment="1">
      <alignment horizontal="center" vertical="center"/>
    </xf>
    <xf numFmtId="0" fontId="7" fillId="0" borderId="23" xfId="0" applyFont="1" applyBorder="1" applyAlignment="1">
      <alignment horizontal="center" vertical="center"/>
    </xf>
    <xf numFmtId="0" fontId="7" fillId="0" borderId="16" xfId="0" applyFont="1" applyBorder="1" applyAlignment="1">
      <alignment horizontal="center" vertical="center"/>
    </xf>
    <xf numFmtId="0" fontId="7" fillId="0" borderId="19" xfId="0" applyFont="1" applyBorder="1" applyAlignment="1">
      <alignment horizontal="center" vertical="center"/>
    </xf>
    <xf numFmtId="0" fontId="7" fillId="0" borderId="24" xfId="0" applyFont="1" applyBorder="1" applyAlignment="1">
      <alignment horizontal="center" vertical="center"/>
    </xf>
    <xf numFmtId="0" fontId="4" fillId="0" borderId="37" xfId="0" applyFont="1" applyBorder="1" applyAlignment="1">
      <alignment horizontal="center" vertical="center"/>
    </xf>
    <xf numFmtId="0" fontId="4" fillId="0" borderId="56" xfId="0" applyFont="1" applyBorder="1" applyAlignment="1">
      <alignment horizontal="center" vertical="center"/>
    </xf>
    <xf numFmtId="0" fontId="4" fillId="0" borderId="37"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3" borderId="37"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4" fillId="3" borderId="56" xfId="0" applyFont="1" applyFill="1" applyBorder="1" applyAlignment="1">
      <alignment horizontal="center" vertical="center" wrapText="1"/>
    </xf>
    <xf numFmtId="0" fontId="5" fillId="3" borderId="14"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23"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5" fillId="3" borderId="19"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0" borderId="14" xfId="0" applyFont="1" applyBorder="1" applyAlignment="1">
      <alignment horizontal="left" vertical="center" wrapText="1"/>
    </xf>
    <xf numFmtId="0" fontId="5" fillId="0" borderId="7" xfId="0" applyFont="1" applyBorder="1" applyAlignment="1">
      <alignment horizontal="left" vertical="center" wrapText="1"/>
    </xf>
    <xf numFmtId="0" fontId="5" fillId="0" borderId="22" xfId="0" applyFont="1" applyBorder="1" applyAlignment="1">
      <alignment horizontal="left" vertical="center" wrapText="1"/>
    </xf>
    <xf numFmtId="0" fontId="5" fillId="0" borderId="15" xfId="0" applyFont="1" applyBorder="1" applyAlignment="1">
      <alignment horizontal="left" vertical="center" wrapText="1"/>
    </xf>
    <xf numFmtId="0" fontId="5" fillId="0" borderId="0" xfId="0" applyFont="1" applyBorder="1" applyAlignment="1">
      <alignment horizontal="left" vertical="center" wrapText="1"/>
    </xf>
    <xf numFmtId="0" fontId="5" fillId="0" borderId="23" xfId="0" applyFont="1" applyBorder="1" applyAlignment="1">
      <alignment horizontal="left" vertical="center" wrapText="1"/>
    </xf>
    <xf numFmtId="0" fontId="5" fillId="0" borderId="16" xfId="0" applyFont="1" applyBorder="1" applyAlignment="1">
      <alignment horizontal="left" vertical="center" wrapText="1"/>
    </xf>
    <xf numFmtId="0" fontId="5" fillId="0" borderId="19" xfId="0" applyFont="1" applyBorder="1" applyAlignment="1">
      <alignment horizontal="left" vertical="center" wrapText="1"/>
    </xf>
    <xf numFmtId="0" fontId="5" fillId="0" borderId="24" xfId="0" applyFont="1" applyBorder="1" applyAlignment="1">
      <alignment horizontal="left" vertical="center" wrapText="1"/>
    </xf>
    <xf numFmtId="0" fontId="9" fillId="0" borderId="0" xfId="0" applyFont="1" applyBorder="1" applyAlignment="1">
      <alignment horizontal="center" vertical="center"/>
    </xf>
    <xf numFmtId="0" fontId="8" fillId="0" borderId="0" xfId="0" applyFont="1" applyBorder="1" applyAlignment="1">
      <alignment horizontal="center" vertical="center"/>
    </xf>
    <xf numFmtId="176" fontId="5" fillId="2" borderId="19" xfId="0" applyNumberFormat="1" applyFont="1" applyFill="1" applyBorder="1" applyAlignment="1" applyProtection="1">
      <alignment horizontal="left" vertical="center"/>
      <protection locked="0"/>
    </xf>
    <xf numFmtId="0" fontId="5" fillId="2" borderId="19" xfId="0" applyFont="1" applyFill="1" applyBorder="1" applyAlignment="1" applyProtection="1">
      <alignment vertical="center"/>
      <protection locked="0"/>
    </xf>
    <xf numFmtId="0" fontId="5" fillId="0" borderId="14"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3" borderId="62" xfId="0" applyFont="1" applyFill="1" applyBorder="1" applyAlignment="1">
      <alignment vertical="center" wrapText="1"/>
    </xf>
    <xf numFmtId="0" fontId="5" fillId="3" borderId="63" xfId="0" applyFont="1" applyFill="1" applyBorder="1" applyAlignment="1">
      <alignment vertical="center" wrapText="1"/>
    </xf>
    <xf numFmtId="0" fontId="5" fillId="3" borderId="64" xfId="0" applyFont="1" applyFill="1" applyBorder="1" applyAlignment="1">
      <alignment vertical="center" wrapText="1"/>
    </xf>
    <xf numFmtId="0" fontId="5" fillId="3" borderId="68" xfId="0" applyFont="1" applyFill="1" applyBorder="1" applyAlignment="1">
      <alignment vertical="center" wrapText="1"/>
    </xf>
    <xf numFmtId="0" fontId="5" fillId="3" borderId="0" xfId="0" applyFont="1" applyFill="1" applyBorder="1" applyAlignment="1">
      <alignment vertical="center" wrapText="1"/>
    </xf>
    <xf numFmtId="0" fontId="5" fillId="3" borderId="69" xfId="0" applyFont="1" applyFill="1" applyBorder="1" applyAlignment="1">
      <alignment vertical="center" wrapText="1"/>
    </xf>
    <xf numFmtId="0" fontId="5" fillId="3" borderId="65" xfId="0" applyFont="1" applyFill="1" applyBorder="1" applyAlignment="1">
      <alignment vertical="center" wrapText="1"/>
    </xf>
    <xf numFmtId="0" fontId="5" fillId="3" borderId="66" xfId="0" applyFont="1" applyFill="1" applyBorder="1" applyAlignment="1">
      <alignment vertical="center" wrapText="1"/>
    </xf>
    <xf numFmtId="0" fontId="5" fillId="3" borderId="67" xfId="0" applyFont="1" applyFill="1" applyBorder="1" applyAlignment="1">
      <alignment vertical="center" wrapText="1"/>
    </xf>
    <xf numFmtId="0" fontId="5" fillId="0" borderId="44" xfId="0" applyFont="1" applyBorder="1" applyAlignment="1">
      <alignment horizontal="left" vertical="center" wrapText="1"/>
    </xf>
    <xf numFmtId="0" fontId="5" fillId="0" borderId="45" xfId="0" applyFont="1" applyBorder="1" applyAlignment="1">
      <alignment horizontal="left" vertical="center" wrapText="1"/>
    </xf>
    <xf numFmtId="0" fontId="5" fillId="0" borderId="46" xfId="0" applyFont="1" applyBorder="1" applyAlignment="1">
      <alignment horizontal="left" vertical="center" wrapText="1"/>
    </xf>
    <xf numFmtId="0" fontId="5" fillId="0" borderId="47" xfId="0" applyFont="1" applyBorder="1" applyAlignment="1">
      <alignment horizontal="left" vertical="center" wrapText="1"/>
    </xf>
    <xf numFmtId="0" fontId="5" fillId="0" borderId="48" xfId="0" applyFont="1" applyBorder="1" applyAlignment="1">
      <alignment horizontal="left" vertical="center" wrapText="1"/>
    </xf>
    <xf numFmtId="0" fontId="5" fillId="0" borderId="49" xfId="0" applyFont="1" applyBorder="1" applyAlignment="1">
      <alignment horizontal="left" vertical="center" wrapText="1"/>
    </xf>
    <xf numFmtId="0" fontId="5" fillId="0" borderId="36" xfId="0" applyFont="1" applyBorder="1" applyAlignment="1">
      <alignment horizontal="left" vertical="center" wrapText="1"/>
    </xf>
    <xf numFmtId="0" fontId="5" fillId="0" borderId="50" xfId="0" applyFont="1" applyBorder="1" applyAlignment="1">
      <alignment horizontal="left" vertical="center" wrapText="1"/>
    </xf>
    <xf numFmtId="0" fontId="0" fillId="3" borderId="35" xfId="0" applyFill="1" applyBorder="1" applyAlignment="1">
      <alignment vertical="top" wrapText="1"/>
    </xf>
    <xf numFmtId="0" fontId="0" fillId="3" borderId="27" xfId="0" applyFill="1" applyBorder="1" applyAlignment="1">
      <alignment vertical="top" wrapText="1"/>
    </xf>
    <xf numFmtId="0" fontId="12" fillId="0" borderId="0" xfId="0" applyFont="1" applyAlignment="1">
      <alignment horizontal="center" vertical="center"/>
    </xf>
    <xf numFmtId="0" fontId="0" fillId="0" borderId="25" xfId="0" applyBorder="1" applyAlignment="1">
      <alignment horizontal="center" vertical="center"/>
    </xf>
    <xf numFmtId="0" fontId="0" fillId="0" borderId="33" xfId="0" applyBorder="1" applyAlignment="1">
      <alignment vertical="top" wrapText="1"/>
    </xf>
    <xf numFmtId="0" fontId="0" fillId="0" borderId="34" xfId="0" applyBorder="1" applyAlignment="1">
      <alignment vertical="top" wrapText="1"/>
    </xf>
    <xf numFmtId="0" fontId="0" fillId="0" borderId="0" xfId="0" applyBorder="1" applyAlignment="1">
      <alignment vertical="top" wrapText="1"/>
    </xf>
    <xf numFmtId="0" fontId="0" fillId="0" borderId="61" xfId="0" applyBorder="1" applyAlignment="1">
      <alignment vertical="top" wrapText="1"/>
    </xf>
    <xf numFmtId="0" fontId="0" fillId="0" borderId="35" xfId="0" applyBorder="1" applyAlignment="1">
      <alignment vertical="top" wrapText="1"/>
    </xf>
    <xf numFmtId="0" fontId="0" fillId="0" borderId="27" xfId="0" applyBorder="1" applyAlignment="1">
      <alignment vertical="top" wrapText="1"/>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right" vertical="center" wrapText="1"/>
    </xf>
    <xf numFmtId="0" fontId="4" fillId="0" borderId="0" xfId="0" applyFont="1" applyAlignment="1">
      <alignment horizontal="right" vertical="center"/>
    </xf>
    <xf numFmtId="0" fontId="9" fillId="0" borderId="0" xfId="0" applyFont="1" applyAlignment="1">
      <alignment horizontal="center" vertical="center"/>
    </xf>
    <xf numFmtId="0" fontId="11" fillId="0" borderId="14" xfId="0" applyFont="1" applyBorder="1" applyAlignment="1">
      <alignment horizontal="center" vertical="center"/>
    </xf>
    <xf numFmtId="0" fontId="11" fillId="0" borderId="7" xfId="0" applyFont="1" applyBorder="1" applyAlignment="1">
      <alignment horizontal="center" vertical="center"/>
    </xf>
    <xf numFmtId="0" fontId="11" fillId="0" borderId="22" xfId="0" applyFont="1" applyBorder="1" applyAlignment="1">
      <alignment horizontal="center" vertical="center"/>
    </xf>
    <xf numFmtId="0" fontId="11" fillId="0" borderId="16" xfId="0" applyFont="1" applyBorder="1" applyAlignment="1">
      <alignment horizontal="center" vertical="center"/>
    </xf>
    <xf numFmtId="0" fontId="11" fillId="0" borderId="19" xfId="0" applyFont="1" applyBorder="1" applyAlignment="1">
      <alignment horizontal="center" vertical="center"/>
    </xf>
    <xf numFmtId="0" fontId="11" fillId="0" borderId="24" xfId="0" applyFont="1" applyBorder="1" applyAlignment="1">
      <alignment horizontal="center" vertical="center"/>
    </xf>
    <xf numFmtId="0" fontId="4" fillId="0" borderId="0" xfId="0" applyFont="1" applyAlignment="1">
      <alignment horizontal="center" vertical="center" wrapText="1"/>
    </xf>
  </cellXfs>
  <cellStyles count="2">
    <cellStyle name="ハイパーリンク" xfId="1" builtinId="8"/>
    <cellStyle name="標準" xfId="0" builtinId="0"/>
  </cellStyles>
  <dxfs count="8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solid">
          <bgColor theme="7" tint="0.79998168889431442"/>
        </patternFill>
      </fill>
    </dxf>
    <dxf>
      <fill>
        <patternFill patternType="none">
          <bgColor auto="1"/>
        </patternFill>
      </fill>
    </dxf>
    <dxf>
      <font>
        <b/>
        <i val="0"/>
        <color theme="8"/>
      </font>
      <fill>
        <patternFill patternType="none">
          <bgColor auto="1"/>
        </patternFill>
      </fill>
      <border>
        <vertical/>
        <horizontal/>
      </border>
    </dxf>
    <dxf>
      <font>
        <b/>
        <i val="0"/>
        <color rgb="FFFF0000"/>
      </font>
      <fill>
        <patternFill patternType="none">
          <bgColor auto="1"/>
        </patternFill>
      </fill>
    </dxf>
    <dxf>
      <font>
        <b/>
        <i val="0"/>
        <color theme="8"/>
      </font>
      <fill>
        <patternFill patternType="none">
          <bgColor auto="1"/>
        </patternFill>
      </fill>
      <border>
        <vertical/>
        <horizontal/>
      </border>
    </dxf>
    <dxf>
      <font>
        <b/>
        <i val="0"/>
        <color rgb="FFFF0000"/>
      </font>
      <fill>
        <patternFill patternType="none">
          <bgColor auto="1"/>
        </patternFill>
      </fill>
    </dxf>
    <dxf>
      <font>
        <b/>
        <i val="0"/>
        <color theme="8"/>
      </font>
      <fill>
        <patternFill patternType="none">
          <bgColor auto="1"/>
        </patternFill>
      </fill>
      <border>
        <vertical/>
        <horizontal/>
      </border>
    </dxf>
    <dxf>
      <font>
        <b/>
        <i val="0"/>
        <color rgb="FFFF0000"/>
      </font>
      <fill>
        <patternFill patternType="none">
          <bgColor auto="1"/>
        </patternFill>
      </fill>
    </dxf>
    <dxf>
      <font>
        <b/>
        <i val="0"/>
        <color theme="8"/>
      </font>
      <fill>
        <patternFill patternType="none">
          <bgColor auto="1"/>
        </patternFill>
      </fill>
      <border>
        <vertical/>
        <horizontal/>
      </border>
    </dxf>
    <dxf>
      <font>
        <b/>
        <i val="0"/>
        <color rgb="FFFF0000"/>
      </font>
      <fill>
        <patternFill patternType="none">
          <bgColor auto="1"/>
        </patternFill>
      </fill>
    </dxf>
    <dxf>
      <font>
        <b/>
        <i val="0"/>
        <color theme="8"/>
      </font>
      <fill>
        <patternFill patternType="none">
          <bgColor auto="1"/>
        </patternFill>
      </fill>
      <border>
        <vertical/>
        <horizontal/>
      </border>
    </dxf>
    <dxf>
      <font>
        <b/>
        <i val="0"/>
        <color rgb="FFFF0000"/>
      </font>
      <fill>
        <patternFill patternType="none">
          <bgColor auto="1"/>
        </patternFill>
      </fill>
    </dxf>
    <dxf>
      <font>
        <b/>
        <i val="0"/>
        <color theme="8"/>
      </font>
      <fill>
        <patternFill patternType="none">
          <bgColor auto="1"/>
        </patternFill>
      </fill>
      <border>
        <vertical/>
        <horizontal/>
      </border>
    </dxf>
    <dxf>
      <font>
        <b/>
        <i val="0"/>
        <color rgb="FFFF0000"/>
      </font>
      <fill>
        <patternFill patternType="none">
          <bgColor auto="1"/>
        </patternFill>
      </fill>
    </dxf>
    <dxf>
      <font>
        <b/>
        <i val="0"/>
        <color theme="8"/>
      </font>
      <fill>
        <patternFill patternType="none">
          <bgColor auto="1"/>
        </patternFill>
      </fill>
      <border>
        <vertical/>
        <horizontal/>
      </border>
    </dxf>
    <dxf>
      <font>
        <b/>
        <i val="0"/>
        <color rgb="FFFF0000"/>
      </font>
      <fill>
        <patternFill patternType="none">
          <bgColor auto="1"/>
        </patternFill>
      </fill>
    </dxf>
    <dxf>
      <fill>
        <patternFill patternType="solid">
          <bgColor theme="7" tint="0.79998168889431442"/>
        </patternFill>
      </fill>
    </dxf>
    <dxf>
      <fill>
        <patternFill patternType="none">
          <bgColor auto="1"/>
        </patternFill>
      </fill>
    </dxf>
    <dxf>
      <font>
        <b/>
        <i val="0"/>
        <color theme="8"/>
      </font>
      <fill>
        <patternFill patternType="none">
          <bgColor auto="1"/>
        </patternFill>
      </fill>
      <border>
        <vertical/>
        <horizontal/>
      </border>
    </dxf>
    <dxf>
      <font>
        <b/>
        <i val="0"/>
        <color rgb="FFFF0000"/>
      </font>
      <fill>
        <patternFill patternType="none">
          <bgColor auto="1"/>
        </patternFill>
      </fill>
    </dxf>
    <dxf>
      <font>
        <b/>
        <i val="0"/>
        <color theme="8"/>
      </font>
      <fill>
        <patternFill patternType="none">
          <bgColor auto="1"/>
        </patternFill>
      </fill>
      <border>
        <vertical/>
        <horizontal/>
      </border>
    </dxf>
    <dxf>
      <font>
        <b/>
        <i val="0"/>
        <color rgb="FFFF0000"/>
      </font>
      <fill>
        <patternFill patternType="none">
          <bgColor auto="1"/>
        </patternFill>
      </fill>
    </dxf>
    <dxf>
      <fill>
        <patternFill patternType="solid">
          <bgColor theme="7" tint="0.79998168889431442"/>
        </patternFill>
      </fill>
    </dxf>
    <dxf>
      <fill>
        <patternFill patternType="none">
          <bgColor auto="1"/>
        </patternFill>
      </fill>
    </dxf>
    <dxf>
      <font>
        <b/>
        <i val="0"/>
        <color theme="8"/>
      </font>
      <fill>
        <patternFill patternType="none">
          <bgColor auto="1"/>
        </patternFill>
      </fill>
      <border>
        <vertical/>
        <horizontal/>
      </border>
    </dxf>
    <dxf>
      <font>
        <b/>
        <i val="0"/>
        <color rgb="FFFF0000"/>
      </font>
      <fill>
        <patternFill patternType="none">
          <bgColor auto="1"/>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solid">
          <bgColor theme="7" tint="0.79998168889431442"/>
        </patternFill>
      </fill>
    </dxf>
    <dxf>
      <fill>
        <patternFill patternType="solid">
          <bgColor theme="7" tint="0.79998168889431442"/>
        </patternFill>
      </fill>
    </dxf>
    <dxf>
      <fill>
        <patternFill patternType="none">
          <bgColor auto="1"/>
        </patternFill>
      </fill>
    </dxf>
    <dxf>
      <fill>
        <patternFill patternType="none">
          <bgColor auto="1"/>
        </patternFill>
      </fill>
    </dxf>
    <dxf>
      <font>
        <b/>
        <i val="0"/>
        <color theme="8"/>
      </font>
      <fill>
        <patternFill patternType="none">
          <bgColor auto="1"/>
        </patternFill>
      </fill>
      <border>
        <vertical/>
        <horizontal/>
      </border>
    </dxf>
    <dxf>
      <font>
        <b/>
        <i val="0"/>
        <color rgb="FFFF0000"/>
      </font>
      <fill>
        <patternFill patternType="none">
          <bgColor auto="1"/>
        </patternFill>
      </fill>
    </dxf>
    <dxf>
      <font>
        <b/>
        <i val="0"/>
        <color theme="8"/>
      </font>
      <fill>
        <patternFill patternType="none">
          <bgColor auto="1"/>
        </patternFill>
      </fill>
      <border>
        <vertical/>
        <horizontal/>
      </border>
    </dxf>
    <dxf>
      <font>
        <b/>
        <i val="0"/>
        <color rgb="FFFF0000"/>
      </font>
      <fill>
        <patternFill patternType="none">
          <bgColor auto="1"/>
        </patternFill>
      </fill>
    </dxf>
    <dxf>
      <font>
        <b/>
        <i val="0"/>
        <color theme="8"/>
      </font>
      <fill>
        <patternFill patternType="none">
          <bgColor auto="1"/>
        </patternFill>
      </fill>
      <border>
        <vertical/>
        <horizontal/>
      </border>
    </dxf>
    <dxf>
      <font>
        <b/>
        <i val="0"/>
        <color rgb="FFFF0000"/>
      </font>
      <fill>
        <patternFill patternType="none">
          <bgColor auto="1"/>
        </patternFill>
      </fill>
    </dxf>
    <dxf>
      <font>
        <b/>
        <i val="0"/>
        <color theme="8"/>
      </font>
      <fill>
        <patternFill patternType="none">
          <bgColor auto="1"/>
        </patternFill>
      </fill>
      <border>
        <vertical/>
        <horizontal/>
      </border>
    </dxf>
    <dxf>
      <font>
        <b/>
        <i val="0"/>
        <color rgb="FFFF0000"/>
      </font>
      <fill>
        <patternFill patternType="none">
          <bgColor auto="1"/>
        </patternFill>
      </fill>
    </dxf>
    <dxf>
      <font>
        <b/>
        <i val="0"/>
        <color theme="8"/>
      </font>
      <fill>
        <patternFill patternType="none">
          <bgColor auto="1"/>
        </patternFill>
      </fill>
      <border>
        <vertical/>
        <horizontal/>
      </border>
    </dxf>
    <dxf>
      <font>
        <b/>
        <i val="0"/>
        <color rgb="FFFF0000"/>
      </font>
      <fill>
        <patternFill patternType="none">
          <bgColor auto="1"/>
        </patternFill>
      </fill>
    </dxf>
    <dxf>
      <font>
        <b/>
        <i val="0"/>
        <color theme="8"/>
      </font>
      <fill>
        <patternFill patternType="none">
          <bgColor auto="1"/>
        </patternFill>
      </fill>
      <border>
        <vertical/>
        <horizontal/>
      </border>
    </dxf>
    <dxf>
      <font>
        <b/>
        <i val="0"/>
        <color rgb="FFFF0000"/>
      </font>
      <fill>
        <patternFill patternType="none">
          <bgColor auto="1"/>
        </patternFill>
      </fill>
    </dxf>
    <dxf>
      <font>
        <b/>
        <i val="0"/>
        <color theme="8"/>
      </font>
      <fill>
        <patternFill patternType="none">
          <bgColor auto="1"/>
        </patternFill>
      </fill>
      <border>
        <vertical/>
        <horizontal/>
      </border>
    </dxf>
    <dxf>
      <font>
        <b/>
        <i val="0"/>
        <color rgb="FFFF0000"/>
      </font>
      <fill>
        <patternFill patternType="none">
          <bgColor auto="1"/>
        </patternFill>
      </fill>
    </dxf>
    <dxf>
      <font>
        <b/>
        <i val="0"/>
        <color theme="8"/>
      </font>
      <fill>
        <patternFill patternType="none">
          <bgColor auto="1"/>
        </patternFill>
      </fill>
      <border>
        <vertical/>
        <horizontal/>
      </border>
    </dxf>
    <dxf>
      <font>
        <b/>
        <i val="0"/>
        <color rgb="FFFF0000"/>
      </font>
      <fill>
        <patternFill patternType="none">
          <bgColor auto="1"/>
        </patternFill>
      </fill>
    </dxf>
    <dxf>
      <font>
        <b/>
        <i val="0"/>
        <color theme="8"/>
      </font>
      <fill>
        <patternFill patternType="none">
          <bgColor auto="1"/>
        </patternFill>
      </fill>
      <border>
        <vertical/>
        <horizontal/>
      </border>
    </dxf>
    <dxf>
      <font>
        <b/>
        <i val="0"/>
        <color rgb="FFFF0000"/>
      </font>
      <fill>
        <patternFill patternType="none">
          <bgColor auto="1"/>
        </patternFill>
      </fill>
    </dxf>
    <dxf>
      <fill>
        <patternFill patternType="solid">
          <bgColor theme="7" tint="0.79998168889431442"/>
        </patternFill>
      </fill>
    </dxf>
    <dxf>
      <fill>
        <patternFill patternType="none">
          <bgColor auto="1"/>
        </patternFill>
      </fill>
    </dxf>
    <dxf>
      <font>
        <b/>
        <i val="0"/>
        <color theme="8"/>
      </font>
      <fill>
        <patternFill patternType="none">
          <bgColor auto="1"/>
        </patternFill>
      </fill>
      <border>
        <vertical/>
        <horizontal/>
      </border>
    </dxf>
    <dxf>
      <font>
        <b/>
        <i val="0"/>
        <color rgb="FFFF0000"/>
      </font>
      <fill>
        <patternFill patternType="none">
          <bgColor auto="1"/>
        </patternFill>
      </fill>
    </dxf>
    <dxf>
      <font>
        <b/>
        <i val="0"/>
        <color theme="8"/>
      </font>
      <fill>
        <patternFill patternType="none">
          <bgColor auto="1"/>
        </patternFill>
      </fill>
      <border>
        <vertical/>
        <horizontal/>
      </border>
    </dxf>
    <dxf>
      <font>
        <b/>
        <i val="0"/>
        <color rgb="FFFF0000"/>
      </font>
      <fill>
        <patternFill patternType="none">
          <bgColor auto="1"/>
        </patternFill>
      </fill>
    </dxf>
    <dxf>
      <fill>
        <patternFill patternType="solid">
          <bgColor theme="7" tint="0.79998168889431442"/>
        </patternFill>
      </fill>
    </dxf>
    <dxf>
      <fill>
        <patternFill patternType="none">
          <bgColor auto="1"/>
        </patternFill>
      </fill>
    </dxf>
    <dxf>
      <font>
        <b/>
        <i val="0"/>
        <color theme="8"/>
      </font>
      <fill>
        <patternFill patternType="none">
          <bgColor auto="1"/>
        </patternFill>
      </fill>
      <border>
        <vertical/>
        <horizontal/>
      </border>
    </dxf>
    <dxf>
      <font>
        <b/>
        <i val="0"/>
        <color rgb="FFFF0000"/>
      </font>
      <fill>
        <patternFill patternType="none">
          <bgColor auto="1"/>
        </patternFill>
      </fill>
    </dxf>
    <dxf>
      <fill>
        <patternFill>
          <bgColor theme="0"/>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3" Type="http://schemas.openxmlformats.org/officeDocument/2006/relationships/hyperlink" Target="https://www.mof.go.jp/policy/international_policy/gaitame_kawase/gaitame/economic_sanctions/list.html" TargetMode="External"/><Relationship Id="rId2" Type="http://schemas.openxmlformats.org/officeDocument/2006/relationships/hyperlink" Target="https://www.anzen.mofa.go.jp/" TargetMode="External"/><Relationship Id="rId1" Type="http://schemas.openxmlformats.org/officeDocument/2006/relationships/hyperlink" Target="https://www.moj.go.jp/psia/ITH/index.html" TargetMode="External"/><Relationship Id="rId4" Type="http://schemas.openxmlformats.org/officeDocument/2006/relationships/hyperlink" Target="https://www.npa.go.jp/bureau/security/terrorism/zaisantouketu.html"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mof.go.jp/policy/international_policy/gaitame_kawase/gaitame/economic_sanctions/list.html" TargetMode="External"/><Relationship Id="rId2" Type="http://schemas.openxmlformats.org/officeDocument/2006/relationships/hyperlink" Target="https://www.anzen.mofa.go.jp/" TargetMode="External"/><Relationship Id="rId1" Type="http://schemas.openxmlformats.org/officeDocument/2006/relationships/hyperlink" Target="https://www.moj.go.jp/psia/ITH/index.html" TargetMode="External"/><Relationship Id="rId4" Type="http://schemas.openxmlformats.org/officeDocument/2006/relationships/hyperlink" Target="https://www.npa.go.jp/bureau/security/terrorism/zaisantouketu.html" TargetMode="External"/></Relationships>
</file>

<file path=xl/drawings/drawing1.xml><?xml version="1.0" encoding="utf-8"?>
<xdr:wsDr xmlns:xdr="http://schemas.openxmlformats.org/drawingml/2006/spreadsheetDrawing" xmlns:a="http://schemas.openxmlformats.org/drawingml/2006/main">
  <xdr:twoCellAnchor>
    <xdr:from>
      <xdr:col>25</xdr:col>
      <xdr:colOff>11206</xdr:colOff>
      <xdr:row>5</xdr:row>
      <xdr:rowOff>156882</xdr:rowOff>
    </xdr:from>
    <xdr:to>
      <xdr:col>25</xdr:col>
      <xdr:colOff>134470</xdr:colOff>
      <xdr:row>25</xdr:row>
      <xdr:rowOff>67235</xdr:rowOff>
    </xdr:to>
    <xdr:sp macro="" textlink="">
      <xdr:nvSpPr>
        <xdr:cNvPr id="2" name="右中かっこ 1">
          <a:extLst>
            <a:ext uri="{FF2B5EF4-FFF2-40B4-BE49-F238E27FC236}">
              <a16:creationId xmlns:a16="http://schemas.microsoft.com/office/drawing/2014/main" id="{420DB4AE-708A-4DC1-9D19-7F2C48471381}"/>
            </a:ext>
          </a:extLst>
        </xdr:cNvPr>
        <xdr:cNvSpPr/>
      </xdr:nvSpPr>
      <xdr:spPr>
        <a:xfrm>
          <a:off x="18691412" y="1680882"/>
          <a:ext cx="123264" cy="7339853"/>
        </a:xfrm>
        <a:prstGeom prst="rightBrace">
          <a:avLst/>
        </a:prstGeom>
        <a:ln w="254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44823</xdr:colOff>
      <xdr:row>59</xdr:row>
      <xdr:rowOff>336177</xdr:rowOff>
    </xdr:from>
    <xdr:to>
      <xdr:col>25</xdr:col>
      <xdr:colOff>175517</xdr:colOff>
      <xdr:row>66</xdr:row>
      <xdr:rowOff>100853</xdr:rowOff>
    </xdr:to>
    <xdr:sp macro="" textlink="">
      <xdr:nvSpPr>
        <xdr:cNvPr id="3" name="右中かっこ 2">
          <a:extLst>
            <a:ext uri="{FF2B5EF4-FFF2-40B4-BE49-F238E27FC236}">
              <a16:creationId xmlns:a16="http://schemas.microsoft.com/office/drawing/2014/main" id="{B33A58CA-310F-41AF-9D61-0B9D6B2DA02A}"/>
            </a:ext>
          </a:extLst>
        </xdr:cNvPr>
        <xdr:cNvSpPr/>
      </xdr:nvSpPr>
      <xdr:spPr>
        <a:xfrm>
          <a:off x="18725029" y="22243677"/>
          <a:ext cx="130694" cy="2431676"/>
        </a:xfrm>
        <a:prstGeom prst="rightBrace">
          <a:avLst/>
        </a:prstGeom>
        <a:ln w="254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123264</xdr:colOff>
      <xdr:row>2</xdr:row>
      <xdr:rowOff>100853</xdr:rowOff>
    </xdr:from>
    <xdr:to>
      <xdr:col>22</xdr:col>
      <xdr:colOff>663264</xdr:colOff>
      <xdr:row>2</xdr:row>
      <xdr:rowOff>280853</xdr:rowOff>
    </xdr:to>
    <xdr:sp macro="" textlink="">
      <xdr:nvSpPr>
        <xdr:cNvPr id="4" name="正方形/長方形 3">
          <a:extLst>
            <a:ext uri="{FF2B5EF4-FFF2-40B4-BE49-F238E27FC236}">
              <a16:creationId xmlns:a16="http://schemas.microsoft.com/office/drawing/2014/main" id="{8F78A4F1-8B3C-4325-8B6D-556D1EE2819B}"/>
            </a:ext>
          </a:extLst>
        </xdr:cNvPr>
        <xdr:cNvSpPr/>
      </xdr:nvSpPr>
      <xdr:spPr>
        <a:xfrm>
          <a:off x="15629964" y="672353"/>
          <a:ext cx="540000" cy="180000"/>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a:p>
      </xdr:txBody>
    </xdr:sp>
    <xdr:clientData/>
  </xdr:twoCellAnchor>
  <xdr:twoCellAnchor>
    <xdr:from>
      <xdr:col>25</xdr:col>
      <xdr:colOff>22412</xdr:colOff>
      <xdr:row>25</xdr:row>
      <xdr:rowOff>324970</xdr:rowOff>
    </xdr:from>
    <xdr:to>
      <xdr:col>25</xdr:col>
      <xdr:colOff>166965</xdr:colOff>
      <xdr:row>59</xdr:row>
      <xdr:rowOff>78441</xdr:rowOff>
    </xdr:to>
    <xdr:sp macro="" textlink="">
      <xdr:nvSpPr>
        <xdr:cNvPr id="5" name="右中かっこ 4">
          <a:extLst>
            <a:ext uri="{FF2B5EF4-FFF2-40B4-BE49-F238E27FC236}">
              <a16:creationId xmlns:a16="http://schemas.microsoft.com/office/drawing/2014/main" id="{C7DDF2AD-ABE6-4F69-84E2-F329A8011233}"/>
            </a:ext>
          </a:extLst>
        </xdr:cNvPr>
        <xdr:cNvSpPr/>
      </xdr:nvSpPr>
      <xdr:spPr>
        <a:xfrm>
          <a:off x="18702618" y="9278470"/>
          <a:ext cx="144553" cy="12707471"/>
        </a:xfrm>
        <a:prstGeom prst="rightBrace">
          <a:avLst/>
        </a:prstGeom>
        <a:ln w="254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1304925</xdr:colOff>
      <xdr:row>9</xdr:row>
      <xdr:rowOff>1247774</xdr:rowOff>
    </xdr:from>
    <xdr:to>
      <xdr:col>3</xdr:col>
      <xdr:colOff>9300</xdr:colOff>
      <xdr:row>9</xdr:row>
      <xdr:rowOff>1588724</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87DE79D8-11D8-4497-B274-2DEE1E43E9CF}"/>
            </a:ext>
          </a:extLst>
        </xdr:cNvPr>
        <xdr:cNvSpPr/>
      </xdr:nvSpPr>
      <xdr:spPr>
        <a:xfrm>
          <a:off x="1666875" y="3990974"/>
          <a:ext cx="1800000" cy="34095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t>国際テロリズム要覧</a:t>
          </a:r>
        </a:p>
      </xdr:txBody>
    </xdr:sp>
    <xdr:clientData/>
  </xdr:twoCellAnchor>
  <xdr:twoCellAnchor>
    <xdr:from>
      <xdr:col>4</xdr:col>
      <xdr:colOff>9525</xdr:colOff>
      <xdr:row>9</xdr:row>
      <xdr:rowOff>1247774</xdr:rowOff>
    </xdr:from>
    <xdr:to>
      <xdr:col>4</xdr:col>
      <xdr:colOff>1809525</xdr:colOff>
      <xdr:row>9</xdr:row>
      <xdr:rowOff>1588724</xdr:rowOff>
    </xdr:to>
    <xdr:sp macro="" textlink="">
      <xdr:nvSpPr>
        <xdr:cNvPr id="3" name="四角形: 角度付き 2">
          <a:hlinkClick xmlns:r="http://schemas.openxmlformats.org/officeDocument/2006/relationships" r:id="rId2"/>
          <a:extLst>
            <a:ext uri="{FF2B5EF4-FFF2-40B4-BE49-F238E27FC236}">
              <a16:creationId xmlns:a16="http://schemas.microsoft.com/office/drawing/2014/main" id="{1CA33468-3200-4523-8A77-3ADABA72C3BC}"/>
            </a:ext>
          </a:extLst>
        </xdr:cNvPr>
        <xdr:cNvSpPr/>
      </xdr:nvSpPr>
      <xdr:spPr>
        <a:xfrm>
          <a:off x="4276725" y="3990974"/>
          <a:ext cx="1800000" cy="34095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t>海外安全ホームページ</a:t>
          </a:r>
        </a:p>
      </xdr:txBody>
    </xdr:sp>
    <xdr:clientData/>
  </xdr:twoCellAnchor>
  <xdr:twoCellAnchor>
    <xdr:from>
      <xdr:col>2</xdr:col>
      <xdr:colOff>762000</xdr:colOff>
      <xdr:row>25</xdr:row>
      <xdr:rowOff>3411417</xdr:rowOff>
    </xdr:from>
    <xdr:to>
      <xdr:col>3</xdr:col>
      <xdr:colOff>6375</xdr:colOff>
      <xdr:row>25</xdr:row>
      <xdr:rowOff>3771417</xdr:rowOff>
    </xdr:to>
    <xdr:sp macro="" textlink="">
      <xdr:nvSpPr>
        <xdr:cNvPr id="4" name="四角形: 角度付き 3">
          <a:hlinkClick xmlns:r="http://schemas.openxmlformats.org/officeDocument/2006/relationships" r:id="rId3"/>
          <a:extLst>
            <a:ext uri="{FF2B5EF4-FFF2-40B4-BE49-F238E27FC236}">
              <a16:creationId xmlns:a16="http://schemas.microsoft.com/office/drawing/2014/main" id="{1E233908-17CA-4005-9248-1B725F064AB0}"/>
            </a:ext>
          </a:extLst>
        </xdr:cNvPr>
        <xdr:cNvSpPr/>
      </xdr:nvSpPr>
      <xdr:spPr>
        <a:xfrm>
          <a:off x="1123950" y="20642142"/>
          <a:ext cx="2340000" cy="360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t>経済制裁措置及び対象者リスト</a:t>
          </a:r>
        </a:p>
      </xdr:txBody>
    </xdr:sp>
    <xdr:clientData/>
  </xdr:twoCellAnchor>
  <xdr:twoCellAnchor>
    <xdr:from>
      <xdr:col>4</xdr:col>
      <xdr:colOff>9525</xdr:colOff>
      <xdr:row>25</xdr:row>
      <xdr:rowOff>3411417</xdr:rowOff>
    </xdr:from>
    <xdr:to>
      <xdr:col>4</xdr:col>
      <xdr:colOff>2349525</xdr:colOff>
      <xdr:row>25</xdr:row>
      <xdr:rowOff>3771417</xdr:rowOff>
    </xdr:to>
    <xdr:sp macro="" textlink="">
      <xdr:nvSpPr>
        <xdr:cNvPr id="5" name="四角形: 角度付き 4">
          <a:hlinkClick xmlns:r="http://schemas.openxmlformats.org/officeDocument/2006/relationships" r:id="rId4"/>
          <a:extLst>
            <a:ext uri="{FF2B5EF4-FFF2-40B4-BE49-F238E27FC236}">
              <a16:creationId xmlns:a16="http://schemas.microsoft.com/office/drawing/2014/main" id="{ADED222A-F36F-4C9F-88FE-CC4B8704C3B1}"/>
            </a:ext>
          </a:extLst>
        </xdr:cNvPr>
        <xdr:cNvSpPr/>
      </xdr:nvSpPr>
      <xdr:spPr>
        <a:xfrm>
          <a:off x="4276725" y="20642142"/>
          <a:ext cx="2340000" cy="360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t>国際テロリスト等財産凍結法関係</a:t>
          </a:r>
        </a:p>
      </xdr:txBody>
    </xdr:sp>
    <xdr:clientData/>
  </xdr:twoCellAnchor>
  <xdr:twoCellAnchor>
    <xdr:from>
      <xdr:col>0</xdr:col>
      <xdr:colOff>38100</xdr:colOff>
      <xdr:row>5</xdr:row>
      <xdr:rowOff>38100</xdr:rowOff>
    </xdr:from>
    <xdr:to>
      <xdr:col>2</xdr:col>
      <xdr:colOff>216150</xdr:colOff>
      <xdr:row>5</xdr:row>
      <xdr:rowOff>218100</xdr:rowOff>
    </xdr:to>
    <xdr:sp macro="" textlink="">
      <xdr:nvSpPr>
        <xdr:cNvPr id="6" name="正方形/長方形 5">
          <a:extLst>
            <a:ext uri="{FF2B5EF4-FFF2-40B4-BE49-F238E27FC236}">
              <a16:creationId xmlns:a16="http://schemas.microsoft.com/office/drawing/2014/main" id="{FB78082B-B59A-4229-A881-35B27434418F}"/>
            </a:ext>
          </a:extLst>
        </xdr:cNvPr>
        <xdr:cNvSpPr/>
      </xdr:nvSpPr>
      <xdr:spPr>
        <a:xfrm>
          <a:off x="38100" y="1276350"/>
          <a:ext cx="540000" cy="180000"/>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a:p>
      </xdr:txBody>
    </xdr:sp>
    <xdr:clientData/>
  </xdr:twoCellAnchor>
  <xdr:twoCellAnchor>
    <xdr:from>
      <xdr:col>2</xdr:col>
      <xdr:colOff>762000</xdr:colOff>
      <xdr:row>31</xdr:row>
      <xdr:rowOff>3411417</xdr:rowOff>
    </xdr:from>
    <xdr:to>
      <xdr:col>3</xdr:col>
      <xdr:colOff>6375</xdr:colOff>
      <xdr:row>31</xdr:row>
      <xdr:rowOff>3771417</xdr:rowOff>
    </xdr:to>
    <xdr:sp macro="" textlink="">
      <xdr:nvSpPr>
        <xdr:cNvPr id="9" name="四角形: 角度付き 8">
          <a:hlinkClick xmlns:r="http://schemas.openxmlformats.org/officeDocument/2006/relationships" r:id="rId3"/>
          <a:extLst>
            <a:ext uri="{FF2B5EF4-FFF2-40B4-BE49-F238E27FC236}">
              <a16:creationId xmlns:a16="http://schemas.microsoft.com/office/drawing/2014/main" id="{005B8C87-F432-4FB4-AF3D-3411A821A5EF}"/>
            </a:ext>
          </a:extLst>
        </xdr:cNvPr>
        <xdr:cNvSpPr/>
      </xdr:nvSpPr>
      <xdr:spPr>
        <a:xfrm>
          <a:off x="1120588" y="20634858"/>
          <a:ext cx="2337199" cy="360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t>経済制裁措置及び対象者リスト</a:t>
          </a:r>
        </a:p>
      </xdr:txBody>
    </xdr:sp>
    <xdr:clientData/>
  </xdr:twoCellAnchor>
  <xdr:twoCellAnchor>
    <xdr:from>
      <xdr:col>4</xdr:col>
      <xdr:colOff>9525</xdr:colOff>
      <xdr:row>31</xdr:row>
      <xdr:rowOff>3411417</xdr:rowOff>
    </xdr:from>
    <xdr:to>
      <xdr:col>4</xdr:col>
      <xdr:colOff>2349525</xdr:colOff>
      <xdr:row>31</xdr:row>
      <xdr:rowOff>3771417</xdr:rowOff>
    </xdr:to>
    <xdr:sp macro="" textlink="">
      <xdr:nvSpPr>
        <xdr:cNvPr id="10" name="四角形: 角度付き 9">
          <a:hlinkClick xmlns:r="http://schemas.openxmlformats.org/officeDocument/2006/relationships" r:id="rId4"/>
          <a:extLst>
            <a:ext uri="{FF2B5EF4-FFF2-40B4-BE49-F238E27FC236}">
              <a16:creationId xmlns:a16="http://schemas.microsoft.com/office/drawing/2014/main" id="{96A30DD2-3450-449B-8FAC-26A3A4E9F04A}"/>
            </a:ext>
          </a:extLst>
        </xdr:cNvPr>
        <xdr:cNvSpPr/>
      </xdr:nvSpPr>
      <xdr:spPr>
        <a:xfrm>
          <a:off x="4267760" y="20634858"/>
          <a:ext cx="2340000" cy="360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t>国際テロリスト等財産凍結法関係</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11206</xdr:colOff>
      <xdr:row>6</xdr:row>
      <xdr:rowOff>11204</xdr:rowOff>
    </xdr:from>
    <xdr:to>
      <xdr:col>24</xdr:col>
      <xdr:colOff>191206</xdr:colOff>
      <xdr:row>18</xdr:row>
      <xdr:rowOff>0</xdr:rowOff>
    </xdr:to>
    <xdr:sp macro="" textlink="">
      <xdr:nvSpPr>
        <xdr:cNvPr id="2" name="右中かっこ 1">
          <a:extLst>
            <a:ext uri="{FF2B5EF4-FFF2-40B4-BE49-F238E27FC236}">
              <a16:creationId xmlns:a16="http://schemas.microsoft.com/office/drawing/2014/main" id="{38067295-F31C-4628-AB92-58C3BB3A676B}"/>
            </a:ext>
          </a:extLst>
        </xdr:cNvPr>
        <xdr:cNvSpPr/>
      </xdr:nvSpPr>
      <xdr:spPr>
        <a:xfrm>
          <a:off x="18691412" y="1725704"/>
          <a:ext cx="180000" cy="4572000"/>
        </a:xfrm>
        <a:prstGeom prst="rightBrace">
          <a:avLst/>
        </a:prstGeom>
        <a:ln w="254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6724</xdr:colOff>
      <xdr:row>18</xdr:row>
      <xdr:rowOff>6722</xdr:rowOff>
    </xdr:from>
    <xdr:to>
      <xdr:col>24</xdr:col>
      <xdr:colOff>186724</xdr:colOff>
      <xdr:row>35</xdr:row>
      <xdr:rowOff>369722</xdr:rowOff>
    </xdr:to>
    <xdr:sp macro="" textlink="">
      <xdr:nvSpPr>
        <xdr:cNvPr id="3" name="右中かっこ 2">
          <a:extLst>
            <a:ext uri="{FF2B5EF4-FFF2-40B4-BE49-F238E27FC236}">
              <a16:creationId xmlns:a16="http://schemas.microsoft.com/office/drawing/2014/main" id="{497E5DA9-C2FE-446F-B1A4-D6A968E7930E}"/>
            </a:ext>
          </a:extLst>
        </xdr:cNvPr>
        <xdr:cNvSpPr/>
      </xdr:nvSpPr>
      <xdr:spPr>
        <a:xfrm>
          <a:off x="18751924" y="8198222"/>
          <a:ext cx="180000" cy="6840000"/>
        </a:xfrm>
        <a:prstGeom prst="rightBrace">
          <a:avLst/>
        </a:prstGeom>
        <a:ln w="254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123264</xdr:colOff>
      <xdr:row>2</xdr:row>
      <xdr:rowOff>100853</xdr:rowOff>
    </xdr:from>
    <xdr:to>
      <xdr:col>20</xdr:col>
      <xdr:colOff>663264</xdr:colOff>
      <xdr:row>2</xdr:row>
      <xdr:rowOff>280853</xdr:rowOff>
    </xdr:to>
    <xdr:sp macro="" textlink="">
      <xdr:nvSpPr>
        <xdr:cNvPr id="5" name="正方形/長方形 4">
          <a:extLst>
            <a:ext uri="{FF2B5EF4-FFF2-40B4-BE49-F238E27FC236}">
              <a16:creationId xmlns:a16="http://schemas.microsoft.com/office/drawing/2014/main" id="{77D87ACE-9230-4413-9CD8-8D4079201A2D}"/>
            </a:ext>
          </a:extLst>
        </xdr:cNvPr>
        <xdr:cNvSpPr/>
      </xdr:nvSpPr>
      <xdr:spPr>
        <a:xfrm>
          <a:off x="6701117" y="672353"/>
          <a:ext cx="540000" cy="180000"/>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1304925</xdr:colOff>
      <xdr:row>9</xdr:row>
      <xdr:rowOff>1247774</xdr:rowOff>
    </xdr:from>
    <xdr:to>
      <xdr:col>3</xdr:col>
      <xdr:colOff>9300</xdr:colOff>
      <xdr:row>9</xdr:row>
      <xdr:rowOff>1588724</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97CB0449-FB2D-E35A-BDDB-BCB3AF48504E}"/>
            </a:ext>
          </a:extLst>
        </xdr:cNvPr>
        <xdr:cNvSpPr/>
      </xdr:nvSpPr>
      <xdr:spPr>
        <a:xfrm>
          <a:off x="1666875" y="3743324"/>
          <a:ext cx="1800000" cy="34095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t>国際テロリズム要覧</a:t>
          </a:r>
        </a:p>
      </xdr:txBody>
    </xdr:sp>
    <xdr:clientData/>
  </xdr:twoCellAnchor>
  <xdr:twoCellAnchor>
    <xdr:from>
      <xdr:col>4</xdr:col>
      <xdr:colOff>9525</xdr:colOff>
      <xdr:row>9</xdr:row>
      <xdr:rowOff>1247774</xdr:rowOff>
    </xdr:from>
    <xdr:to>
      <xdr:col>4</xdr:col>
      <xdr:colOff>1809525</xdr:colOff>
      <xdr:row>9</xdr:row>
      <xdr:rowOff>1588724</xdr:rowOff>
    </xdr:to>
    <xdr:sp macro="" textlink="">
      <xdr:nvSpPr>
        <xdr:cNvPr id="3" name="四角形: 角度付き 2">
          <a:hlinkClick xmlns:r="http://schemas.openxmlformats.org/officeDocument/2006/relationships" r:id="rId2"/>
          <a:extLst>
            <a:ext uri="{FF2B5EF4-FFF2-40B4-BE49-F238E27FC236}">
              <a16:creationId xmlns:a16="http://schemas.microsoft.com/office/drawing/2014/main" id="{4EA655E9-C3F2-4605-BBA9-F12B2E90CD1E}"/>
            </a:ext>
          </a:extLst>
        </xdr:cNvPr>
        <xdr:cNvSpPr/>
      </xdr:nvSpPr>
      <xdr:spPr>
        <a:xfrm>
          <a:off x="4276725" y="3743324"/>
          <a:ext cx="1800000" cy="34095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t>海外安全ホームページ</a:t>
          </a:r>
        </a:p>
      </xdr:txBody>
    </xdr:sp>
    <xdr:clientData/>
  </xdr:twoCellAnchor>
  <xdr:twoCellAnchor>
    <xdr:from>
      <xdr:col>2</xdr:col>
      <xdr:colOff>762000</xdr:colOff>
      <xdr:row>23</xdr:row>
      <xdr:rowOff>3411417</xdr:rowOff>
    </xdr:from>
    <xdr:to>
      <xdr:col>3</xdr:col>
      <xdr:colOff>6375</xdr:colOff>
      <xdr:row>23</xdr:row>
      <xdr:rowOff>3771417</xdr:rowOff>
    </xdr:to>
    <xdr:sp macro="" textlink="">
      <xdr:nvSpPr>
        <xdr:cNvPr id="4" name="四角形: 角度付き 3">
          <a:hlinkClick xmlns:r="http://schemas.openxmlformats.org/officeDocument/2006/relationships" r:id="rId3"/>
          <a:extLst>
            <a:ext uri="{FF2B5EF4-FFF2-40B4-BE49-F238E27FC236}">
              <a16:creationId xmlns:a16="http://schemas.microsoft.com/office/drawing/2014/main" id="{E035DAE8-D793-4B31-977E-CDD378DA63FD}"/>
            </a:ext>
          </a:extLst>
        </xdr:cNvPr>
        <xdr:cNvSpPr/>
      </xdr:nvSpPr>
      <xdr:spPr>
        <a:xfrm>
          <a:off x="1121019" y="20658994"/>
          <a:ext cx="2343664" cy="360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t>経済制裁措置及び対象者リスト</a:t>
          </a:r>
        </a:p>
      </xdr:txBody>
    </xdr:sp>
    <xdr:clientData/>
  </xdr:twoCellAnchor>
  <xdr:twoCellAnchor>
    <xdr:from>
      <xdr:col>4</xdr:col>
      <xdr:colOff>9525</xdr:colOff>
      <xdr:row>23</xdr:row>
      <xdr:rowOff>3411417</xdr:rowOff>
    </xdr:from>
    <xdr:to>
      <xdr:col>4</xdr:col>
      <xdr:colOff>2349525</xdr:colOff>
      <xdr:row>23</xdr:row>
      <xdr:rowOff>3771417</xdr:rowOff>
    </xdr:to>
    <xdr:sp macro="" textlink="">
      <xdr:nvSpPr>
        <xdr:cNvPr id="5" name="四角形: 角度付き 4">
          <a:hlinkClick xmlns:r="http://schemas.openxmlformats.org/officeDocument/2006/relationships" r:id="rId4"/>
          <a:extLst>
            <a:ext uri="{FF2B5EF4-FFF2-40B4-BE49-F238E27FC236}">
              <a16:creationId xmlns:a16="http://schemas.microsoft.com/office/drawing/2014/main" id="{0122B16C-73E8-4F72-B185-3598E5CA6AF3}"/>
            </a:ext>
          </a:extLst>
        </xdr:cNvPr>
        <xdr:cNvSpPr/>
      </xdr:nvSpPr>
      <xdr:spPr>
        <a:xfrm>
          <a:off x="4281121" y="20658994"/>
          <a:ext cx="2340000" cy="360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t>国際テロリスト等財産凍結法関係</a:t>
          </a:r>
        </a:p>
      </xdr:txBody>
    </xdr:sp>
    <xdr:clientData/>
  </xdr:twoCellAnchor>
  <xdr:twoCellAnchor>
    <xdr:from>
      <xdr:col>0</xdr:col>
      <xdr:colOff>38100</xdr:colOff>
      <xdr:row>5</xdr:row>
      <xdr:rowOff>38100</xdr:rowOff>
    </xdr:from>
    <xdr:to>
      <xdr:col>2</xdr:col>
      <xdr:colOff>216150</xdr:colOff>
      <xdr:row>5</xdr:row>
      <xdr:rowOff>218100</xdr:rowOff>
    </xdr:to>
    <xdr:sp macro="" textlink="">
      <xdr:nvSpPr>
        <xdr:cNvPr id="6" name="正方形/長方形 5">
          <a:extLst>
            <a:ext uri="{FF2B5EF4-FFF2-40B4-BE49-F238E27FC236}">
              <a16:creationId xmlns:a16="http://schemas.microsoft.com/office/drawing/2014/main" id="{370DCF7F-347C-41D8-87C5-44E9E0F077D0}"/>
            </a:ext>
          </a:extLst>
        </xdr:cNvPr>
        <xdr:cNvSpPr/>
      </xdr:nvSpPr>
      <xdr:spPr>
        <a:xfrm>
          <a:off x="38100" y="1028700"/>
          <a:ext cx="540000" cy="180000"/>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conomicsandpeace.org/global-terrorism-index/" TargetMode="External"/><Relationship Id="rId2" Type="http://schemas.openxmlformats.org/officeDocument/2006/relationships/hyperlink" Target="https://www.fatf-gafi.org/en/countries/black-and-grey-lists.html" TargetMode="External"/><Relationship Id="rId1" Type="http://schemas.openxmlformats.org/officeDocument/2006/relationships/hyperlink" Target="https://www.mof.go.jp/policy/international_policy/gaitame_kawase/gaitame/economic_sanctions/list.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npa.go.jp/bureau/security/terrorism/zaisantouketu.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mof.go.jp/policy/international_policy/gaitame_kawase/gaitame/economic_sanctions/list.html" TargetMode="External"/><Relationship Id="rId2" Type="http://schemas.openxmlformats.org/officeDocument/2006/relationships/hyperlink" Target="https://www.fatf-gafi.org/content/fatf-gafi/en/publications/High-risk-and-other-monitored-jurisdictions/Call-for-action-october-2023.html" TargetMode="External"/><Relationship Id="rId1" Type="http://schemas.openxmlformats.org/officeDocument/2006/relationships/hyperlink" Target="https://www.fatf-gafi.org/content/fatf-gafi/en/publications/High-risk-and-other-monitored-jurisdictions/Increased-monitoring-october-2023.html"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npa.go.jp/bureau/security/terrorism/zaisantouketu.htm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88E92-4634-4AFE-93D3-195055F16A8F}">
  <sheetPr>
    <pageSetUpPr fitToPage="1"/>
  </sheetPr>
  <dimension ref="A1:AF79"/>
  <sheetViews>
    <sheetView tabSelected="1" view="pageBreakPreview" zoomScale="85" zoomScaleNormal="100" zoomScaleSheetLayoutView="85" workbookViewId="0"/>
  </sheetViews>
  <sheetFormatPr defaultColWidth="10.59765625" defaultRowHeight="30" customHeight="1" x14ac:dyDescent="0.45"/>
  <cols>
    <col min="1" max="1" width="1.59765625" style="2" customWidth="1"/>
    <col min="2" max="16" width="10.59765625" style="2"/>
    <col min="17" max="17" width="10.59765625" style="2" customWidth="1"/>
    <col min="18" max="25" width="10.59765625" style="2"/>
    <col min="26" max="26" width="2.59765625" style="2" customWidth="1"/>
    <col min="27" max="27" width="2.09765625" style="2" customWidth="1"/>
    <col min="28" max="28" width="25.59765625" style="2" customWidth="1"/>
    <col min="29" max="29" width="2.09765625" style="2" customWidth="1"/>
    <col min="30" max="30" width="1.59765625" style="2" customWidth="1"/>
    <col min="31" max="16384" width="10.59765625" style="2"/>
  </cols>
  <sheetData>
    <row r="1" spans="1:32" ht="30" customHeight="1" x14ac:dyDescent="0.45">
      <c r="B1" s="1" t="s">
        <v>0</v>
      </c>
      <c r="U1" s="71"/>
      <c r="V1" s="71"/>
      <c r="W1" s="71"/>
      <c r="X1" s="71"/>
      <c r="Y1" s="71"/>
      <c r="Z1" s="71"/>
      <c r="AA1" s="71"/>
      <c r="AB1" s="104" t="s">
        <v>1</v>
      </c>
      <c r="AC1" s="104"/>
      <c r="AD1" s="71"/>
      <c r="AE1" s="2" t="s">
        <v>2</v>
      </c>
      <c r="AF1" s="2" t="s">
        <v>99</v>
      </c>
    </row>
    <row r="2" spans="1:32" ht="15" customHeight="1" x14ac:dyDescent="0.45">
      <c r="B2" s="1"/>
      <c r="U2" s="71"/>
      <c r="V2" s="71"/>
      <c r="W2" s="71"/>
      <c r="X2" s="71"/>
      <c r="Y2" s="71"/>
      <c r="Z2" s="71"/>
      <c r="AA2" s="71"/>
      <c r="AB2" s="71"/>
      <c r="AC2" s="71"/>
      <c r="AD2" s="71"/>
      <c r="AE2" s="2" t="s">
        <v>3</v>
      </c>
      <c r="AF2" s="2" t="s">
        <v>98</v>
      </c>
    </row>
    <row r="3" spans="1:32" ht="30" customHeight="1" thickBot="1" x14ac:dyDescent="0.5">
      <c r="B3" s="54" t="s">
        <v>4</v>
      </c>
      <c r="C3" s="205"/>
      <c r="D3" s="205"/>
      <c r="E3" s="67"/>
      <c r="F3" s="162"/>
      <c r="H3" s="54" t="s">
        <v>5</v>
      </c>
      <c r="I3" s="206"/>
      <c r="J3" s="206"/>
      <c r="K3" s="206"/>
      <c r="L3" s="206"/>
      <c r="M3" s="206"/>
      <c r="O3" s="55" t="s">
        <v>6</v>
      </c>
      <c r="P3" s="206"/>
      <c r="Q3" s="206"/>
      <c r="R3" s="206"/>
      <c r="S3" s="206"/>
      <c r="T3" s="206"/>
      <c r="U3" s="71"/>
      <c r="V3" s="71"/>
      <c r="W3" s="71"/>
      <c r="X3" s="71" t="s">
        <v>7</v>
      </c>
      <c r="Y3" s="71"/>
      <c r="Z3" s="71"/>
      <c r="AA3" s="71"/>
      <c r="AB3" s="71"/>
      <c r="AC3" s="71"/>
      <c r="AD3" s="71"/>
    </row>
    <row r="4" spans="1:32" ht="15" customHeight="1" thickBot="1" x14ac:dyDescent="0.5">
      <c r="I4" s="24"/>
      <c r="U4" s="71"/>
      <c r="V4" s="71"/>
      <c r="W4" s="71"/>
      <c r="X4" s="71"/>
      <c r="Y4" s="23"/>
      <c r="Z4" s="23"/>
      <c r="AA4" s="23"/>
      <c r="AB4" s="23"/>
      <c r="AC4" s="23"/>
      <c r="AD4" s="23"/>
    </row>
    <row r="5" spans="1:32" ht="30" customHeight="1" x14ac:dyDescent="0.45">
      <c r="A5" s="5"/>
      <c r="B5" s="41" t="s">
        <v>8</v>
      </c>
      <c r="C5" s="4"/>
      <c r="D5" s="4"/>
      <c r="E5" s="4"/>
      <c r="F5" s="4"/>
      <c r="G5" s="4"/>
      <c r="H5" s="4"/>
      <c r="I5" s="4"/>
      <c r="J5" s="4"/>
      <c r="K5" s="41" t="s">
        <v>9</v>
      </c>
      <c r="L5" s="4"/>
      <c r="M5" s="4"/>
      <c r="N5" s="4"/>
      <c r="O5" s="4"/>
      <c r="P5" s="4"/>
      <c r="Q5" s="4"/>
      <c r="R5" s="4"/>
      <c r="S5" s="4"/>
      <c r="T5" s="4"/>
      <c r="U5" s="4"/>
      <c r="V5" s="4"/>
      <c r="W5" s="4"/>
      <c r="X5" s="4" t="s">
        <v>10</v>
      </c>
      <c r="Y5" s="4"/>
      <c r="Z5" s="4"/>
      <c r="AA5" s="4"/>
      <c r="AB5" s="41" t="s">
        <v>11</v>
      </c>
      <c r="AC5" s="41"/>
      <c r="AD5" s="27"/>
    </row>
    <row r="6" spans="1:32" ht="15" customHeight="1" thickBot="1" x14ac:dyDescent="0.5">
      <c r="A6" s="8"/>
      <c r="B6" s="71"/>
      <c r="C6" s="71"/>
      <c r="D6" s="71"/>
      <c r="E6" s="71"/>
      <c r="F6" s="71"/>
      <c r="G6" s="71"/>
      <c r="H6" s="71"/>
      <c r="I6" s="71"/>
      <c r="J6" s="71"/>
      <c r="K6" s="71"/>
      <c r="L6" s="71"/>
      <c r="M6" s="71"/>
      <c r="N6" s="71"/>
      <c r="O6" s="71"/>
      <c r="P6" s="71"/>
      <c r="Q6" s="71"/>
      <c r="R6" s="71"/>
      <c r="S6" s="71"/>
      <c r="T6" s="71"/>
      <c r="U6" s="71"/>
      <c r="V6" s="71"/>
      <c r="W6" s="71"/>
      <c r="X6" s="71"/>
      <c r="Y6" s="71"/>
      <c r="Z6" s="71"/>
      <c r="AA6" s="23"/>
      <c r="AB6" s="23"/>
      <c r="AC6" s="23"/>
      <c r="AD6" s="28"/>
    </row>
    <row r="7" spans="1:32" ht="30" customHeight="1" thickBot="1" x14ac:dyDescent="0.5">
      <c r="A7" s="8"/>
      <c r="B7" s="71" t="s">
        <v>12</v>
      </c>
      <c r="C7" s="71"/>
      <c r="D7" s="71"/>
      <c r="E7" s="71"/>
      <c r="F7" s="71"/>
      <c r="G7" s="71"/>
      <c r="H7" s="71"/>
      <c r="I7" s="71"/>
      <c r="J7" s="71"/>
      <c r="K7" s="71" t="s">
        <v>13</v>
      </c>
      <c r="L7" s="71"/>
      <c r="M7" s="74"/>
      <c r="N7" s="71"/>
      <c r="O7" s="71"/>
      <c r="P7" s="71" t="s">
        <v>14</v>
      </c>
      <c r="Q7" s="71"/>
      <c r="R7" s="74"/>
      <c r="S7" s="71"/>
      <c r="T7" s="81"/>
      <c r="U7" s="71" t="s">
        <v>110</v>
      </c>
      <c r="V7" s="71"/>
      <c r="W7" s="74"/>
      <c r="X7" s="71"/>
      <c r="Y7" s="105"/>
      <c r="Z7" s="105"/>
      <c r="AA7" s="115"/>
      <c r="AB7" s="113"/>
      <c r="AC7" s="116"/>
      <c r="AD7" s="28"/>
    </row>
    <row r="8" spans="1:32" ht="30" customHeight="1" thickBot="1" x14ac:dyDescent="0.5">
      <c r="A8" s="8"/>
      <c r="B8" s="108" t="s">
        <v>18</v>
      </c>
      <c r="C8" s="71"/>
      <c r="D8" s="71"/>
      <c r="E8" s="71"/>
      <c r="F8" s="71"/>
      <c r="G8" s="71"/>
      <c r="H8" s="71"/>
      <c r="I8" s="71"/>
      <c r="J8" s="75"/>
      <c r="K8" s="194" t="s">
        <v>112</v>
      </c>
      <c r="L8" s="195"/>
      <c r="M8" s="196"/>
      <c r="N8" s="79" t="s">
        <v>2</v>
      </c>
      <c r="O8" s="71"/>
      <c r="P8" s="194" t="s">
        <v>113</v>
      </c>
      <c r="Q8" s="195"/>
      <c r="R8" s="196"/>
      <c r="S8" s="26" t="s">
        <v>15</v>
      </c>
      <c r="T8" s="82"/>
      <c r="U8" s="185" t="s">
        <v>134</v>
      </c>
      <c r="V8" s="186"/>
      <c r="W8" s="187"/>
      <c r="X8" s="79" t="s">
        <v>15</v>
      </c>
      <c r="Y8" s="204" t="str">
        <f>IF(W7=X8,"低リスク","")</f>
        <v/>
      </c>
      <c r="Z8" s="111"/>
      <c r="AA8" s="117"/>
      <c r="AB8" s="176" t="s">
        <v>124</v>
      </c>
      <c r="AC8" s="116"/>
      <c r="AD8" s="28"/>
    </row>
    <row r="9" spans="1:32" ht="30" customHeight="1" thickBot="1" x14ac:dyDescent="0.5">
      <c r="A9" s="8"/>
      <c r="B9" s="71" t="s">
        <v>22</v>
      </c>
      <c r="C9" s="71"/>
      <c r="D9" s="71"/>
      <c r="E9" s="71"/>
      <c r="F9" s="71"/>
      <c r="G9" s="71"/>
      <c r="H9" s="71"/>
      <c r="I9" s="71"/>
      <c r="J9" s="7"/>
      <c r="K9" s="197"/>
      <c r="L9" s="198"/>
      <c r="M9" s="199"/>
      <c r="N9" s="80"/>
      <c r="O9" s="3"/>
      <c r="P9" s="197"/>
      <c r="Q9" s="198"/>
      <c r="R9" s="199"/>
      <c r="S9" s="71"/>
      <c r="T9" s="83"/>
      <c r="U9" s="188"/>
      <c r="V9" s="189"/>
      <c r="W9" s="190"/>
      <c r="X9" s="84"/>
      <c r="Y9" s="204"/>
      <c r="Z9" s="111"/>
      <c r="AA9" s="117"/>
      <c r="AB9" s="177"/>
      <c r="AC9" s="116"/>
      <c r="AD9" s="28"/>
    </row>
    <row r="10" spans="1:32" ht="30" customHeight="1" thickBot="1" x14ac:dyDescent="0.5">
      <c r="A10" s="8"/>
      <c r="B10" s="71"/>
      <c r="C10" s="71"/>
      <c r="D10" s="71"/>
      <c r="E10" s="71"/>
      <c r="F10" s="71"/>
      <c r="G10" s="71"/>
      <c r="H10" s="60"/>
      <c r="I10" s="71"/>
      <c r="J10" s="7"/>
      <c r="K10" s="200"/>
      <c r="L10" s="201"/>
      <c r="M10" s="202"/>
      <c r="N10" s="71"/>
      <c r="O10" s="7"/>
      <c r="P10" s="200"/>
      <c r="Q10" s="201"/>
      <c r="R10" s="202"/>
      <c r="S10" s="71"/>
      <c r="T10" s="7"/>
      <c r="U10" s="191"/>
      <c r="V10" s="192"/>
      <c r="W10" s="193"/>
      <c r="X10" s="71"/>
      <c r="Y10" s="106"/>
      <c r="Z10" s="106"/>
      <c r="AA10" s="118"/>
      <c r="AB10" s="177"/>
      <c r="AC10" s="116"/>
      <c r="AD10" s="28"/>
    </row>
    <row r="11" spans="1:32" ht="30" customHeight="1" thickBot="1" x14ac:dyDescent="0.5">
      <c r="A11" s="8"/>
      <c r="B11" s="5" t="s">
        <v>30</v>
      </c>
      <c r="C11" s="4"/>
      <c r="D11" s="4"/>
      <c r="E11" s="4"/>
      <c r="F11" s="4"/>
      <c r="G11" s="4"/>
      <c r="H11" s="27"/>
      <c r="I11" s="71"/>
      <c r="J11" s="7"/>
      <c r="K11" s="71"/>
      <c r="L11" s="71"/>
      <c r="M11" s="78" t="s">
        <v>3</v>
      </c>
      <c r="N11" s="71"/>
      <c r="O11" s="7"/>
      <c r="P11" s="71"/>
      <c r="Q11" s="71"/>
      <c r="R11" s="71"/>
      <c r="S11" s="71"/>
      <c r="T11" s="7"/>
      <c r="U11" s="71"/>
      <c r="V11" s="71"/>
      <c r="W11" s="10"/>
      <c r="X11" s="15" t="s">
        <v>3</v>
      </c>
      <c r="Y11" s="203" t="str">
        <f>IF(W7=X11,"高リスク","")</f>
        <v/>
      </c>
      <c r="Z11" s="112"/>
      <c r="AA11" s="119"/>
      <c r="AB11" s="177"/>
      <c r="AC11" s="116"/>
      <c r="AD11" s="28"/>
    </row>
    <row r="12" spans="1:32" ht="30" customHeight="1" thickBot="1" x14ac:dyDescent="0.5">
      <c r="A12" s="8"/>
      <c r="B12" s="8" t="s">
        <v>31</v>
      </c>
      <c r="C12" s="71"/>
      <c r="D12" s="71"/>
      <c r="E12" s="71"/>
      <c r="F12" s="71"/>
      <c r="G12" s="71"/>
      <c r="H12" s="28"/>
      <c r="I12" s="71"/>
      <c r="J12" s="7"/>
      <c r="K12" s="71"/>
      <c r="L12" s="71"/>
      <c r="M12" s="9"/>
      <c r="N12" s="71"/>
      <c r="O12" s="7"/>
      <c r="P12" s="71"/>
      <c r="Q12" s="71"/>
      <c r="R12" s="71"/>
      <c r="S12" s="71"/>
      <c r="T12" s="7"/>
      <c r="U12" s="71"/>
      <c r="V12" s="71"/>
      <c r="W12" s="71"/>
      <c r="X12" s="71"/>
      <c r="Y12" s="203"/>
      <c r="Z12" s="112"/>
      <c r="AA12" s="119"/>
      <c r="AB12" s="177"/>
      <c r="AC12" s="116"/>
      <c r="AD12" s="28"/>
    </row>
    <row r="13" spans="1:32" ht="30" customHeight="1" thickBot="1" x14ac:dyDescent="0.5">
      <c r="A13" s="8"/>
      <c r="B13" s="8" t="s">
        <v>32</v>
      </c>
      <c r="C13" s="71"/>
      <c r="D13" s="71"/>
      <c r="E13" s="71"/>
      <c r="F13" s="71"/>
      <c r="G13" s="71"/>
      <c r="H13" s="28"/>
      <c r="I13" s="81" t="s">
        <v>2</v>
      </c>
      <c r="J13" s="7"/>
      <c r="K13" s="71"/>
      <c r="L13" s="71"/>
      <c r="M13" s="9"/>
      <c r="N13" s="71"/>
      <c r="O13" s="7"/>
      <c r="P13" s="71"/>
      <c r="Q13" s="71"/>
      <c r="R13" s="71"/>
      <c r="S13" s="71"/>
      <c r="T13" s="7"/>
      <c r="U13" s="71" t="s">
        <v>109</v>
      </c>
      <c r="V13" s="71"/>
      <c r="W13" s="74"/>
      <c r="X13" s="71"/>
      <c r="Y13" s="105"/>
      <c r="Z13" s="105"/>
      <c r="AA13" s="115"/>
      <c r="AB13" s="178"/>
      <c r="AC13" s="116"/>
      <c r="AD13" s="28"/>
    </row>
    <row r="14" spans="1:32" ht="30" customHeight="1" thickBot="1" x14ac:dyDescent="0.5">
      <c r="A14" s="8"/>
      <c r="B14" s="8" t="s">
        <v>34</v>
      </c>
      <c r="C14" s="71"/>
      <c r="D14" s="71"/>
      <c r="E14" s="71"/>
      <c r="F14" s="71"/>
      <c r="G14" s="71"/>
      <c r="H14" s="28"/>
      <c r="I14" s="25"/>
      <c r="J14" s="7"/>
      <c r="K14" s="71"/>
      <c r="L14" s="71"/>
      <c r="M14" s="9"/>
      <c r="N14" s="71"/>
      <c r="O14" s="7"/>
      <c r="P14" s="71"/>
      <c r="Q14" s="71"/>
      <c r="R14" s="71"/>
      <c r="S14" s="71"/>
      <c r="T14" s="16"/>
      <c r="U14" s="207" t="s">
        <v>135</v>
      </c>
      <c r="V14" s="208"/>
      <c r="W14" s="209"/>
      <c r="X14" s="26" t="s">
        <v>15</v>
      </c>
      <c r="Y14" s="204" t="str">
        <f>IF(W13=X14,"低リスク","")</f>
        <v/>
      </c>
      <c r="Z14" s="111"/>
      <c r="AA14" s="117"/>
      <c r="AB14" s="98"/>
      <c r="AC14" s="116"/>
      <c r="AD14" s="28"/>
    </row>
    <row r="15" spans="1:32" ht="30" customHeight="1" thickBot="1" x14ac:dyDescent="0.5">
      <c r="A15" s="8"/>
      <c r="B15" s="135" t="s">
        <v>101</v>
      </c>
      <c r="C15" s="136"/>
      <c r="D15" s="136"/>
      <c r="E15" s="136"/>
      <c r="F15" s="136"/>
      <c r="G15" s="136"/>
      <c r="H15" s="137"/>
      <c r="I15" s="71"/>
      <c r="J15" s="7"/>
      <c r="K15" s="71"/>
      <c r="L15" s="71"/>
      <c r="M15" s="9"/>
      <c r="N15" s="71"/>
      <c r="O15" s="7"/>
      <c r="P15" s="71"/>
      <c r="Q15" s="71"/>
      <c r="R15" s="71"/>
      <c r="S15" s="71"/>
      <c r="T15" s="71"/>
      <c r="U15" s="210"/>
      <c r="V15" s="211"/>
      <c r="W15" s="212"/>
      <c r="X15" s="84"/>
      <c r="Y15" s="204"/>
      <c r="Z15" s="111"/>
      <c r="AA15" s="117"/>
      <c r="AB15" s="77" t="s">
        <v>125</v>
      </c>
      <c r="AC15" s="116"/>
      <c r="AD15" s="28"/>
    </row>
    <row r="16" spans="1:32" ht="30" customHeight="1" thickBot="1" x14ac:dyDescent="0.5">
      <c r="A16" s="8"/>
      <c r="B16" s="135" t="s">
        <v>102</v>
      </c>
      <c r="C16" s="136"/>
      <c r="D16" s="136"/>
      <c r="E16" s="136"/>
      <c r="F16" s="136"/>
      <c r="G16" s="136"/>
      <c r="H16" s="137"/>
      <c r="I16" s="71"/>
      <c r="J16" s="7"/>
      <c r="K16" s="71"/>
      <c r="L16" s="71"/>
      <c r="M16" s="11"/>
      <c r="N16" s="71"/>
      <c r="O16" s="7"/>
      <c r="P16" s="71"/>
      <c r="Q16" s="71"/>
      <c r="R16" s="71"/>
      <c r="S16" s="71"/>
      <c r="T16" s="71"/>
      <c r="U16" s="213"/>
      <c r="V16" s="214"/>
      <c r="W16" s="215"/>
      <c r="X16" s="8"/>
      <c r="Y16" s="105"/>
      <c r="Z16" s="105"/>
      <c r="AA16" s="115"/>
      <c r="AB16" s="174" t="str">
        <f>IF(AND(Y19="",Y22="",Y24=""),"",IF(COUNTIFS(Y7:Y25,"高リスク")&gt;=1,AF1,AF2))</f>
        <v/>
      </c>
      <c r="AC16" s="116"/>
      <c r="AD16" s="28"/>
    </row>
    <row r="17" spans="1:31" ht="30" customHeight="1" thickBot="1" x14ac:dyDescent="0.5">
      <c r="A17" s="8"/>
      <c r="B17" s="135" t="s">
        <v>103</v>
      </c>
      <c r="C17" s="136"/>
      <c r="D17" s="136"/>
      <c r="E17" s="136"/>
      <c r="F17" s="136"/>
      <c r="G17" s="136"/>
      <c r="H17" s="137"/>
      <c r="I17" s="71"/>
      <c r="J17" s="7"/>
      <c r="K17" s="71"/>
      <c r="L17" s="71"/>
      <c r="M17" s="11"/>
      <c r="N17" s="71"/>
      <c r="O17" s="7"/>
      <c r="P17" s="71"/>
      <c r="Q17" s="71"/>
      <c r="R17" s="71"/>
      <c r="S17" s="71"/>
      <c r="T17" s="71"/>
      <c r="U17" s="87"/>
      <c r="V17" s="87"/>
      <c r="W17" s="88"/>
      <c r="X17" s="15" t="s">
        <v>24</v>
      </c>
      <c r="Y17" s="203" t="str">
        <f>IF(W13=X17,"高リスク","")</f>
        <v/>
      </c>
      <c r="Z17" s="112"/>
      <c r="AA17" s="119"/>
      <c r="AB17" s="175"/>
      <c r="AC17" s="116"/>
      <c r="AD17" s="28"/>
    </row>
    <row r="18" spans="1:31" ht="30" customHeight="1" thickBot="1" x14ac:dyDescent="0.5">
      <c r="A18" s="8"/>
      <c r="B18" s="135" t="s">
        <v>104</v>
      </c>
      <c r="C18" s="136"/>
      <c r="D18" s="136"/>
      <c r="E18" s="136"/>
      <c r="F18" s="136"/>
      <c r="G18" s="136"/>
      <c r="H18" s="137"/>
      <c r="I18" s="71"/>
      <c r="J18" s="7"/>
      <c r="K18" s="71"/>
      <c r="L18" s="71"/>
      <c r="M18" s="11"/>
      <c r="N18" s="71"/>
      <c r="O18" s="7"/>
      <c r="P18" s="71" t="s">
        <v>33</v>
      </c>
      <c r="Q18" s="71"/>
      <c r="R18" s="71"/>
      <c r="S18" s="74"/>
      <c r="T18" s="8"/>
      <c r="U18" s="71"/>
      <c r="V18" s="71"/>
      <c r="W18" s="71"/>
      <c r="X18" s="71"/>
      <c r="Y18" s="203"/>
      <c r="Z18" s="112"/>
      <c r="AA18" s="119"/>
      <c r="AB18" s="113"/>
      <c r="AC18" s="116"/>
      <c r="AD18" s="28"/>
      <c r="AE18" s="2" t="str">
        <f>IF(AND(Y13="",Y15="",Y16=""),"",IF(COUNTIFS(Y7:Y18,"高リスク")&gt;=1,AF1,AF2))</f>
        <v/>
      </c>
    </row>
    <row r="19" spans="1:31" ht="30" customHeight="1" thickBot="1" x14ac:dyDescent="0.5">
      <c r="A19" s="8"/>
      <c r="B19" s="135" t="s">
        <v>105</v>
      </c>
      <c r="C19" s="136"/>
      <c r="D19" s="136"/>
      <c r="E19" s="136"/>
      <c r="F19" s="136"/>
      <c r="G19" s="136"/>
      <c r="H19" s="137"/>
      <c r="I19" s="71"/>
      <c r="J19" s="7"/>
      <c r="K19" s="71"/>
      <c r="L19" s="71"/>
      <c r="M19" s="11"/>
      <c r="N19" s="71"/>
      <c r="O19" s="89"/>
      <c r="P19" s="194" t="s">
        <v>111</v>
      </c>
      <c r="Q19" s="195"/>
      <c r="R19" s="195"/>
      <c r="S19" s="196"/>
      <c r="T19" s="79"/>
      <c r="U19" s="71"/>
      <c r="V19" s="71"/>
      <c r="W19" s="71"/>
      <c r="X19" s="81" t="s">
        <v>15</v>
      </c>
      <c r="Y19" s="204" t="str">
        <f>IF(S18=X19,"低リスク","")</f>
        <v/>
      </c>
      <c r="Z19" s="111"/>
      <c r="AA19" s="117"/>
      <c r="AB19" s="179" t="s">
        <v>126</v>
      </c>
      <c r="AC19" s="116"/>
      <c r="AD19" s="28"/>
    </row>
    <row r="20" spans="1:31" ht="30" customHeight="1" x14ac:dyDescent="0.45">
      <c r="A20" s="8"/>
      <c r="B20" s="135" t="s">
        <v>38</v>
      </c>
      <c r="C20" s="136"/>
      <c r="D20" s="136"/>
      <c r="E20" s="136"/>
      <c r="F20" s="136"/>
      <c r="G20" s="136"/>
      <c r="H20" s="137"/>
      <c r="I20" s="71"/>
      <c r="J20" s="7"/>
      <c r="K20" s="71"/>
      <c r="L20" s="71"/>
      <c r="M20" s="11"/>
      <c r="N20" s="71"/>
      <c r="O20" s="71"/>
      <c r="P20" s="197"/>
      <c r="Q20" s="198"/>
      <c r="R20" s="198"/>
      <c r="S20" s="199"/>
      <c r="T20" s="84"/>
      <c r="U20" s="90"/>
      <c r="V20" s="90"/>
      <c r="W20" s="90"/>
      <c r="X20" s="90"/>
      <c r="Y20" s="204"/>
      <c r="Z20" s="111"/>
      <c r="AA20" s="117"/>
      <c r="AB20" s="180"/>
      <c r="AC20" s="116"/>
      <c r="AD20" s="28"/>
    </row>
    <row r="21" spans="1:31" ht="30" customHeight="1" thickBot="1" x14ac:dyDescent="0.5">
      <c r="A21" s="8"/>
      <c r="B21" s="135" t="s">
        <v>107</v>
      </c>
      <c r="C21" s="136"/>
      <c r="D21" s="136"/>
      <c r="E21" s="136"/>
      <c r="F21" s="136"/>
      <c r="G21" s="136"/>
      <c r="H21" s="137"/>
      <c r="I21" s="71"/>
      <c r="J21" s="7"/>
      <c r="K21" s="71"/>
      <c r="L21" s="71"/>
      <c r="M21" s="11"/>
      <c r="N21" s="71"/>
      <c r="O21" s="71"/>
      <c r="P21" s="200"/>
      <c r="Q21" s="201"/>
      <c r="R21" s="201"/>
      <c r="S21" s="202"/>
      <c r="T21" s="71"/>
      <c r="U21" s="71"/>
      <c r="V21" s="71"/>
      <c r="W21" s="71"/>
      <c r="X21" s="71"/>
      <c r="Y21" s="106"/>
      <c r="Z21" s="106"/>
      <c r="AA21" s="118"/>
      <c r="AB21" s="180"/>
      <c r="AC21" s="116"/>
      <c r="AD21" s="28"/>
    </row>
    <row r="22" spans="1:31" ht="30" customHeight="1" thickBot="1" x14ac:dyDescent="0.5">
      <c r="A22" s="8"/>
      <c r="B22" s="138" t="s">
        <v>106</v>
      </c>
      <c r="C22" s="136"/>
      <c r="D22" s="136"/>
      <c r="E22" s="136"/>
      <c r="F22" s="136"/>
      <c r="G22" s="136"/>
      <c r="H22" s="137"/>
      <c r="I22" s="71"/>
      <c r="J22" s="7"/>
      <c r="K22" s="71"/>
      <c r="L22" s="71"/>
      <c r="M22" s="11"/>
      <c r="N22" s="71"/>
      <c r="O22" s="71"/>
      <c r="P22" s="71"/>
      <c r="Q22" s="71"/>
      <c r="R22" s="71"/>
      <c r="S22" s="10"/>
      <c r="T22" s="14"/>
      <c r="U22" s="14"/>
      <c r="V22" s="14"/>
      <c r="W22" s="14"/>
      <c r="X22" s="15" t="s">
        <v>24</v>
      </c>
      <c r="Y22" s="203" t="str">
        <f>IF(S18=X22,"高リスク","")</f>
        <v/>
      </c>
      <c r="Z22" s="112"/>
      <c r="AA22" s="119"/>
      <c r="AB22" s="180"/>
      <c r="AC22" s="116"/>
      <c r="AD22" s="28"/>
    </row>
    <row r="23" spans="1:31" ht="30" customHeight="1" x14ac:dyDescent="0.45">
      <c r="A23" s="8"/>
      <c r="B23" s="135" t="s">
        <v>102</v>
      </c>
      <c r="C23" s="136"/>
      <c r="D23" s="136"/>
      <c r="E23" s="136"/>
      <c r="F23" s="136"/>
      <c r="G23" s="136"/>
      <c r="H23" s="137"/>
      <c r="I23" s="71"/>
      <c r="J23" s="7"/>
      <c r="K23" s="71"/>
      <c r="L23" s="71"/>
      <c r="M23" s="11"/>
      <c r="N23" s="71"/>
      <c r="O23" s="71"/>
      <c r="P23" s="71"/>
      <c r="Q23" s="71"/>
      <c r="R23" s="71"/>
      <c r="S23" s="73"/>
      <c r="T23" s="71"/>
      <c r="U23" s="71"/>
      <c r="V23" s="71"/>
      <c r="W23" s="71"/>
      <c r="X23" s="71"/>
      <c r="Y23" s="203"/>
      <c r="Z23" s="112"/>
      <c r="AA23" s="119"/>
      <c r="AB23" s="180"/>
      <c r="AC23" s="116"/>
      <c r="AD23" s="28"/>
    </row>
    <row r="24" spans="1:31" ht="30" customHeight="1" thickBot="1" x14ac:dyDescent="0.5">
      <c r="A24" s="8"/>
      <c r="B24" s="138" t="s">
        <v>108</v>
      </c>
      <c r="C24" s="136"/>
      <c r="D24" s="136"/>
      <c r="E24" s="136"/>
      <c r="F24" s="136"/>
      <c r="G24" s="136"/>
      <c r="H24" s="137"/>
      <c r="I24" s="71"/>
      <c r="J24" s="7"/>
      <c r="K24" s="71"/>
      <c r="L24" s="71"/>
      <c r="M24" s="13"/>
      <c r="N24" s="14"/>
      <c r="O24" s="14"/>
      <c r="P24" s="14"/>
      <c r="Q24" s="14"/>
      <c r="R24" s="14"/>
      <c r="S24" s="14"/>
      <c r="T24" s="14"/>
      <c r="U24" s="14"/>
      <c r="V24" s="14"/>
      <c r="W24" s="14"/>
      <c r="X24" s="15" t="s">
        <v>24</v>
      </c>
      <c r="Y24" s="203" t="str">
        <f>IF(M7=X24,"低リスク","")</f>
        <v/>
      </c>
      <c r="Z24" s="112"/>
      <c r="AA24" s="119"/>
      <c r="AB24" s="181"/>
      <c r="AC24" s="116"/>
      <c r="AD24" s="28"/>
    </row>
    <row r="25" spans="1:31" ht="30" customHeight="1" thickBot="1" x14ac:dyDescent="0.5">
      <c r="A25" s="8"/>
      <c r="B25" s="139" t="s">
        <v>132</v>
      </c>
      <c r="C25" s="140"/>
      <c r="D25" s="140"/>
      <c r="E25" s="140"/>
      <c r="F25" s="140"/>
      <c r="G25" s="140"/>
      <c r="H25" s="141"/>
      <c r="I25" s="71"/>
      <c r="J25" s="7"/>
      <c r="K25" s="71"/>
      <c r="L25" s="71"/>
      <c r="M25" s="71"/>
      <c r="N25" s="71"/>
      <c r="O25" s="71"/>
      <c r="P25" s="71"/>
      <c r="Q25" s="71"/>
      <c r="R25" s="71"/>
      <c r="S25" s="71"/>
      <c r="T25" s="71"/>
      <c r="U25" s="71"/>
      <c r="V25" s="71"/>
      <c r="W25" s="71"/>
      <c r="X25" s="71"/>
      <c r="Y25" s="203"/>
      <c r="Z25" s="112"/>
      <c r="AA25" s="120"/>
      <c r="AB25" s="121"/>
      <c r="AC25" s="122"/>
      <c r="AD25" s="28"/>
    </row>
    <row r="26" spans="1:31" ht="30" customHeight="1" thickBot="1" x14ac:dyDescent="0.5">
      <c r="A26" s="8"/>
      <c r="B26" s="123"/>
      <c r="C26" s="71"/>
      <c r="D26" s="71"/>
      <c r="E26" s="71"/>
      <c r="F26" s="71"/>
      <c r="G26" s="71"/>
      <c r="H26" s="78" t="s">
        <v>24</v>
      </c>
      <c r="I26" s="71"/>
      <c r="J26" s="7"/>
      <c r="K26" s="71"/>
      <c r="L26" s="71"/>
      <c r="M26" s="71"/>
      <c r="N26" s="71"/>
      <c r="O26" s="71"/>
      <c r="P26" s="71"/>
      <c r="Q26" s="71"/>
      <c r="R26" s="71"/>
      <c r="S26" s="71"/>
      <c r="T26" s="71"/>
      <c r="U26" s="71"/>
      <c r="V26" s="71"/>
      <c r="W26" s="71"/>
      <c r="X26" s="71"/>
      <c r="Y26" s="112"/>
      <c r="Z26" s="112"/>
      <c r="AA26" s="112"/>
      <c r="AB26" s="113"/>
      <c r="AC26" s="113"/>
      <c r="AD26" s="28"/>
    </row>
    <row r="27" spans="1:31" ht="30" customHeight="1" thickBot="1" x14ac:dyDescent="0.5">
      <c r="A27" s="8"/>
      <c r="B27" s="216" t="s">
        <v>141</v>
      </c>
      <c r="C27" s="217"/>
      <c r="D27" s="217"/>
      <c r="E27" s="217"/>
      <c r="F27" s="218"/>
      <c r="G27" s="71"/>
      <c r="H27" s="9"/>
      <c r="I27" s="71"/>
      <c r="J27" s="7"/>
      <c r="K27" s="71" t="s">
        <v>40</v>
      </c>
      <c r="L27" s="71"/>
      <c r="M27" s="74"/>
      <c r="N27" s="109"/>
      <c r="O27" s="71"/>
      <c r="P27" s="71" t="s">
        <v>41</v>
      </c>
      <c r="Q27" s="71"/>
      <c r="R27" s="71"/>
      <c r="S27" s="74"/>
      <c r="T27" s="8"/>
      <c r="U27" s="71"/>
      <c r="V27" s="71"/>
      <c r="W27" s="71"/>
      <c r="X27" s="71"/>
      <c r="Y27" s="106"/>
      <c r="Z27" s="106"/>
      <c r="AA27" s="106"/>
      <c r="AB27" s="124"/>
      <c r="AC27" s="114"/>
      <c r="AD27" s="28"/>
    </row>
    <row r="28" spans="1:31" ht="30" customHeight="1" thickBot="1" x14ac:dyDescent="0.5">
      <c r="A28" s="8"/>
      <c r="B28" s="222"/>
      <c r="C28" s="223"/>
      <c r="D28" s="223"/>
      <c r="E28" s="223"/>
      <c r="F28" s="224"/>
      <c r="G28" s="71"/>
      <c r="H28" s="9"/>
      <c r="I28" s="71"/>
      <c r="J28" s="97"/>
      <c r="K28" s="225" t="s">
        <v>114</v>
      </c>
      <c r="L28" s="226"/>
      <c r="M28" s="227"/>
      <c r="N28" s="92" t="s">
        <v>15</v>
      </c>
      <c r="O28" s="75"/>
      <c r="P28" s="194" t="s">
        <v>136</v>
      </c>
      <c r="Q28" s="195"/>
      <c r="R28" s="195"/>
      <c r="S28" s="196"/>
      <c r="T28" s="79"/>
      <c r="U28" s="71"/>
      <c r="V28" s="71"/>
      <c r="W28" s="71"/>
      <c r="X28" s="81" t="s">
        <v>15</v>
      </c>
      <c r="Y28" s="204" t="str">
        <f>IF(S27=X28,"低リスク","")</f>
        <v/>
      </c>
      <c r="Z28" s="111"/>
      <c r="AA28" s="111"/>
      <c r="AB28" s="124"/>
      <c r="AC28" s="114"/>
      <c r="AD28" s="28"/>
    </row>
    <row r="29" spans="1:31" ht="30" customHeight="1" x14ac:dyDescent="0.45">
      <c r="A29" s="8"/>
      <c r="B29" s="216" t="s">
        <v>142</v>
      </c>
      <c r="C29" s="217"/>
      <c r="D29" s="217"/>
      <c r="E29" s="217"/>
      <c r="F29" s="218"/>
      <c r="G29" s="71"/>
      <c r="H29" s="11"/>
      <c r="I29" s="71"/>
      <c r="J29" s="3"/>
      <c r="K29" s="228"/>
      <c r="L29" s="198"/>
      <c r="M29" s="229"/>
      <c r="N29" s="71"/>
      <c r="O29" s="20"/>
      <c r="P29" s="197"/>
      <c r="Q29" s="198"/>
      <c r="R29" s="198"/>
      <c r="S29" s="199"/>
      <c r="T29" s="84"/>
      <c r="U29" s="90"/>
      <c r="V29" s="90"/>
      <c r="W29" s="90"/>
      <c r="X29" s="90"/>
      <c r="Y29" s="204"/>
      <c r="Z29" s="111"/>
      <c r="AA29" s="111"/>
      <c r="AB29" s="124"/>
      <c r="AC29" s="114"/>
      <c r="AD29" s="28"/>
    </row>
    <row r="30" spans="1:31" ht="30" customHeight="1" thickBot="1" x14ac:dyDescent="0.5">
      <c r="A30" s="8"/>
      <c r="B30" s="219"/>
      <c r="C30" s="220"/>
      <c r="D30" s="220"/>
      <c r="E30" s="220"/>
      <c r="F30" s="221"/>
      <c r="G30" s="71"/>
      <c r="H30" s="11"/>
      <c r="I30" s="71"/>
      <c r="J30" s="7"/>
      <c r="K30" s="228"/>
      <c r="L30" s="198"/>
      <c r="M30" s="229"/>
      <c r="N30" s="71"/>
      <c r="O30" s="20"/>
      <c r="P30" s="200"/>
      <c r="Q30" s="201"/>
      <c r="R30" s="201"/>
      <c r="S30" s="202"/>
      <c r="T30" s="71"/>
      <c r="U30" s="71"/>
      <c r="V30" s="71"/>
      <c r="W30" s="71"/>
      <c r="X30" s="71"/>
      <c r="Y30" s="106"/>
      <c r="Z30" s="106"/>
      <c r="AA30" s="106"/>
      <c r="AB30" s="124"/>
      <c r="AC30" s="114"/>
      <c r="AD30" s="28"/>
    </row>
    <row r="31" spans="1:31" ht="30" customHeight="1" thickBot="1" x14ac:dyDescent="0.5">
      <c r="A31" s="8"/>
      <c r="B31" s="219"/>
      <c r="C31" s="220"/>
      <c r="D31" s="220"/>
      <c r="E31" s="220"/>
      <c r="F31" s="221"/>
      <c r="G31" s="71"/>
      <c r="H31" s="11"/>
      <c r="I31" s="71"/>
      <c r="J31" s="7"/>
      <c r="K31" s="230"/>
      <c r="L31" s="231"/>
      <c r="M31" s="232"/>
      <c r="N31" s="71"/>
      <c r="O31" s="20"/>
      <c r="P31" s="44" t="s">
        <v>50</v>
      </c>
      <c r="Q31" s="71"/>
      <c r="R31" s="71"/>
      <c r="S31" s="94"/>
      <c r="T31" s="14"/>
      <c r="U31" s="14"/>
      <c r="V31" s="14"/>
      <c r="W31" s="91"/>
      <c r="X31" s="93" t="s">
        <v>24</v>
      </c>
      <c r="Y31" s="203" t="str">
        <f>IF(S27=X31,"高リスク","")</f>
        <v/>
      </c>
      <c r="Z31" s="112"/>
      <c r="AA31" s="131"/>
      <c r="AB31" s="125"/>
      <c r="AC31" s="126"/>
      <c r="AD31" s="28"/>
    </row>
    <row r="32" spans="1:31" ht="30" customHeight="1" x14ac:dyDescent="0.45">
      <c r="A32" s="8"/>
      <c r="B32" s="219"/>
      <c r="C32" s="220"/>
      <c r="D32" s="220"/>
      <c r="E32" s="220"/>
      <c r="F32" s="221"/>
      <c r="G32" s="71"/>
      <c r="H32" s="11"/>
      <c r="I32" s="71"/>
      <c r="J32" s="7"/>
      <c r="K32" s="71"/>
      <c r="L32" s="71"/>
      <c r="M32" s="99" t="s">
        <v>24</v>
      </c>
      <c r="N32" s="71"/>
      <c r="O32" s="20"/>
      <c r="P32" s="44" t="s">
        <v>140</v>
      </c>
      <c r="Q32" s="71"/>
      <c r="R32" s="71"/>
      <c r="S32" s="44"/>
      <c r="T32" s="71"/>
      <c r="U32" s="71"/>
      <c r="V32" s="71"/>
      <c r="W32" s="86"/>
      <c r="X32" s="106"/>
      <c r="Y32" s="203"/>
      <c r="Z32" s="112"/>
      <c r="AA32" s="119"/>
      <c r="AB32" s="124"/>
      <c r="AC32" s="127"/>
      <c r="AD32" s="28"/>
    </row>
    <row r="33" spans="1:30" ht="30" customHeight="1" thickBot="1" x14ac:dyDescent="0.5">
      <c r="A33" s="8"/>
      <c r="B33" s="222"/>
      <c r="C33" s="223"/>
      <c r="D33" s="223"/>
      <c r="E33" s="223"/>
      <c r="F33" s="224"/>
      <c r="G33" s="71"/>
      <c r="H33" s="11"/>
      <c r="I33" s="71"/>
      <c r="J33" s="7"/>
      <c r="K33" s="71"/>
      <c r="L33" s="71"/>
      <c r="M33" s="11"/>
      <c r="N33" s="71"/>
      <c r="O33" s="20"/>
      <c r="P33" s="71"/>
      <c r="Q33" s="71"/>
      <c r="R33" s="44"/>
      <c r="S33" s="71"/>
      <c r="T33" s="71"/>
      <c r="U33" s="44"/>
      <c r="V33" s="71"/>
      <c r="W33" s="71"/>
      <c r="X33" s="71"/>
      <c r="Y33" s="105"/>
      <c r="Z33" s="105"/>
      <c r="AA33" s="115"/>
      <c r="AB33" s="124"/>
      <c r="AC33" s="127"/>
      <c r="AD33" s="28"/>
    </row>
    <row r="34" spans="1:30" ht="30" customHeight="1" thickBot="1" x14ac:dyDescent="0.5">
      <c r="A34" s="8"/>
      <c r="B34" s="216" t="s">
        <v>143</v>
      </c>
      <c r="C34" s="217"/>
      <c r="D34" s="217"/>
      <c r="E34" s="217"/>
      <c r="F34" s="218"/>
      <c r="G34" s="71"/>
      <c r="H34" s="11"/>
      <c r="I34" s="71"/>
      <c r="J34" s="7"/>
      <c r="K34" s="71"/>
      <c r="L34" s="71"/>
      <c r="M34" s="11"/>
      <c r="N34" s="71"/>
      <c r="O34" s="20"/>
      <c r="P34" s="71" t="s">
        <v>53</v>
      </c>
      <c r="Q34" s="71"/>
      <c r="R34" s="71"/>
      <c r="S34" s="74"/>
      <c r="T34" s="8"/>
      <c r="U34" s="71"/>
      <c r="V34" s="71"/>
      <c r="W34" s="71"/>
      <c r="X34" s="71"/>
      <c r="Y34" s="105"/>
      <c r="Z34" s="105"/>
      <c r="AA34" s="115"/>
      <c r="AB34" s="176" t="s">
        <v>127</v>
      </c>
      <c r="AC34" s="127"/>
      <c r="AD34" s="28"/>
    </row>
    <row r="35" spans="1:30" ht="30" customHeight="1" thickBot="1" x14ac:dyDescent="0.5">
      <c r="A35" s="8"/>
      <c r="B35" s="219"/>
      <c r="C35" s="220"/>
      <c r="D35" s="220"/>
      <c r="E35" s="220"/>
      <c r="F35" s="221"/>
      <c r="G35" s="71"/>
      <c r="H35" s="11"/>
      <c r="I35" s="71"/>
      <c r="J35" s="7"/>
      <c r="K35" s="71"/>
      <c r="L35" s="71"/>
      <c r="M35" s="11"/>
      <c r="N35" s="71"/>
      <c r="O35" s="20"/>
      <c r="P35" s="194" t="s">
        <v>115</v>
      </c>
      <c r="Q35" s="195"/>
      <c r="R35" s="195"/>
      <c r="S35" s="196"/>
      <c r="T35" s="26"/>
      <c r="U35" s="82"/>
      <c r="V35" s="82"/>
      <c r="W35" s="82"/>
      <c r="X35" s="85" t="s">
        <v>15</v>
      </c>
      <c r="Y35" s="204" t="str">
        <f>IF(S34=X35,"低リスク","")</f>
        <v/>
      </c>
      <c r="Z35" s="111"/>
      <c r="AA35" s="117"/>
      <c r="AB35" s="177"/>
      <c r="AC35" s="127"/>
      <c r="AD35" s="28"/>
    </row>
    <row r="36" spans="1:30" ht="30" customHeight="1" x14ac:dyDescent="0.45">
      <c r="A36" s="8"/>
      <c r="B36" s="222"/>
      <c r="C36" s="223"/>
      <c r="D36" s="223"/>
      <c r="E36" s="223"/>
      <c r="F36" s="224"/>
      <c r="G36" s="71"/>
      <c r="H36" s="11"/>
      <c r="I36" s="71"/>
      <c r="J36" s="7"/>
      <c r="K36" s="71"/>
      <c r="L36" s="71"/>
      <c r="M36" s="11"/>
      <c r="N36" s="71"/>
      <c r="O36" s="18"/>
      <c r="P36" s="197"/>
      <c r="Q36" s="198"/>
      <c r="R36" s="198"/>
      <c r="S36" s="199"/>
      <c r="T36" s="71"/>
      <c r="U36" s="71"/>
      <c r="V36" s="71"/>
      <c r="W36" s="71"/>
      <c r="X36" s="71"/>
      <c r="Y36" s="204"/>
      <c r="Z36" s="111"/>
      <c r="AA36" s="117"/>
      <c r="AB36" s="177"/>
      <c r="AC36" s="127"/>
      <c r="AD36" s="28"/>
    </row>
    <row r="37" spans="1:30" ht="30" customHeight="1" thickBot="1" x14ac:dyDescent="0.5">
      <c r="A37" s="8"/>
      <c r="B37" s="71"/>
      <c r="C37" s="71"/>
      <c r="D37" s="71"/>
      <c r="E37" s="71"/>
      <c r="F37" s="71"/>
      <c r="G37" s="71"/>
      <c r="H37" s="11"/>
      <c r="I37" s="72"/>
      <c r="J37" s="100"/>
      <c r="K37" s="77"/>
      <c r="L37" s="71"/>
      <c r="M37" s="11"/>
      <c r="N37" s="71"/>
      <c r="O37" s="20"/>
      <c r="P37" s="200"/>
      <c r="Q37" s="201"/>
      <c r="R37" s="201"/>
      <c r="S37" s="202"/>
      <c r="T37" s="71"/>
      <c r="U37" s="71"/>
      <c r="V37" s="71"/>
      <c r="W37" s="71"/>
      <c r="X37" s="71"/>
      <c r="Y37" s="105"/>
      <c r="Z37" s="105"/>
      <c r="AA37" s="115"/>
      <c r="AB37" s="177"/>
      <c r="AC37" s="127"/>
      <c r="AD37" s="28"/>
    </row>
    <row r="38" spans="1:30" ht="30" customHeight="1" thickBot="1" x14ac:dyDescent="0.5">
      <c r="A38" s="8"/>
      <c r="B38" s="71"/>
      <c r="C38" s="71"/>
      <c r="D38" s="71"/>
      <c r="E38" s="71"/>
      <c r="F38" s="71"/>
      <c r="G38" s="71"/>
      <c r="H38" s="11"/>
      <c r="I38" s="72"/>
      <c r="J38" s="100"/>
      <c r="K38" s="77"/>
      <c r="L38" s="71"/>
      <c r="M38" s="11"/>
      <c r="N38" s="71"/>
      <c r="O38" s="20"/>
      <c r="P38" s="87"/>
      <c r="Q38" s="87"/>
      <c r="R38" s="87"/>
      <c r="S38" s="88"/>
      <c r="T38" s="14"/>
      <c r="U38" s="14"/>
      <c r="V38" s="14"/>
      <c r="W38" s="14"/>
      <c r="X38" s="15" t="s">
        <v>24</v>
      </c>
      <c r="Y38" s="203" t="str">
        <f>IF(S34=X38,"高リスク","")</f>
        <v/>
      </c>
      <c r="Z38" s="112"/>
      <c r="AA38" s="119"/>
      <c r="AB38" s="177"/>
      <c r="AC38" s="127"/>
      <c r="AD38" s="28"/>
    </row>
    <row r="39" spans="1:30" ht="30" customHeight="1" thickBot="1" x14ac:dyDescent="0.5">
      <c r="A39" s="8"/>
      <c r="B39" s="71"/>
      <c r="C39" s="71"/>
      <c r="D39" s="71"/>
      <c r="E39" s="71"/>
      <c r="F39" s="71"/>
      <c r="G39" s="71"/>
      <c r="H39" s="11"/>
      <c r="I39" s="110"/>
      <c r="J39" s="7"/>
      <c r="K39" s="71"/>
      <c r="L39" s="71"/>
      <c r="M39" s="11"/>
      <c r="N39" s="71"/>
      <c r="O39" s="20"/>
      <c r="P39" s="71"/>
      <c r="Q39" s="71"/>
      <c r="R39" s="71"/>
      <c r="S39" s="71"/>
      <c r="T39" s="71"/>
      <c r="U39" s="71"/>
      <c r="V39" s="71"/>
      <c r="W39" s="71"/>
      <c r="X39" s="71"/>
      <c r="Y39" s="203"/>
      <c r="Z39" s="112"/>
      <c r="AA39" s="119"/>
      <c r="AB39" s="178"/>
      <c r="AC39" s="127"/>
      <c r="AD39" s="28"/>
    </row>
    <row r="40" spans="1:30" ht="30" customHeight="1" thickBot="1" x14ac:dyDescent="0.5">
      <c r="A40" s="8"/>
      <c r="B40" s="71"/>
      <c r="C40" s="71"/>
      <c r="D40" s="71"/>
      <c r="E40" s="71"/>
      <c r="F40" s="71"/>
      <c r="G40" s="71"/>
      <c r="H40" s="11"/>
      <c r="I40" s="110"/>
      <c r="J40" s="7"/>
      <c r="K40" s="71"/>
      <c r="L40" s="71"/>
      <c r="M40" s="11"/>
      <c r="N40" s="71"/>
      <c r="O40" s="20"/>
      <c r="P40" s="71" t="s">
        <v>58</v>
      </c>
      <c r="Q40" s="71"/>
      <c r="R40" s="71"/>
      <c r="S40" s="74"/>
      <c r="T40" s="8"/>
      <c r="U40" s="71"/>
      <c r="V40" s="71"/>
      <c r="W40" s="71"/>
      <c r="X40" s="71"/>
      <c r="Y40" s="95"/>
      <c r="Z40" s="95"/>
      <c r="AA40" s="128"/>
      <c r="AB40" s="124"/>
      <c r="AC40" s="127"/>
      <c r="AD40" s="28"/>
    </row>
    <row r="41" spans="1:30" ht="30" customHeight="1" thickBot="1" x14ac:dyDescent="0.5">
      <c r="A41" s="8"/>
      <c r="B41" s="71"/>
      <c r="C41" s="71"/>
      <c r="D41" s="71"/>
      <c r="E41" s="71"/>
      <c r="F41" s="71"/>
      <c r="G41" s="71"/>
      <c r="H41" s="11"/>
      <c r="I41" s="72"/>
      <c r="J41" s="7"/>
      <c r="K41" s="71"/>
      <c r="L41" s="71"/>
      <c r="M41" s="11"/>
      <c r="N41" s="71"/>
      <c r="O41" s="21"/>
      <c r="P41" s="194" t="s">
        <v>116</v>
      </c>
      <c r="Q41" s="195"/>
      <c r="R41" s="195"/>
      <c r="S41" s="196"/>
      <c r="T41" s="79"/>
      <c r="U41" s="71"/>
      <c r="V41" s="71"/>
      <c r="W41" s="71"/>
      <c r="X41" s="81" t="s">
        <v>15</v>
      </c>
      <c r="Y41" s="204" t="str">
        <f>IF(S40=X41,"低リスク","")</f>
        <v/>
      </c>
      <c r="Z41" s="111"/>
      <c r="AA41" s="117"/>
      <c r="AB41" s="77" t="s">
        <v>125</v>
      </c>
      <c r="AC41" s="127"/>
      <c r="AD41" s="28"/>
    </row>
    <row r="42" spans="1:30" ht="30" customHeight="1" x14ac:dyDescent="0.45">
      <c r="A42" s="8"/>
      <c r="B42" s="71"/>
      <c r="C42" s="71"/>
      <c r="D42" s="71"/>
      <c r="E42" s="71"/>
      <c r="F42" s="71"/>
      <c r="G42" s="71"/>
      <c r="H42" s="11"/>
      <c r="I42" s="71"/>
      <c r="J42" s="7"/>
      <c r="K42" s="71"/>
      <c r="L42" s="71"/>
      <c r="M42" s="11"/>
      <c r="N42" s="71"/>
      <c r="O42" s="18"/>
      <c r="P42" s="197"/>
      <c r="Q42" s="198"/>
      <c r="R42" s="198"/>
      <c r="S42" s="199"/>
      <c r="T42" s="84"/>
      <c r="U42" s="90"/>
      <c r="V42" s="90"/>
      <c r="W42" s="90"/>
      <c r="X42" s="90"/>
      <c r="Y42" s="204"/>
      <c r="Z42" s="111"/>
      <c r="AA42" s="117"/>
      <c r="AB42" s="174" t="str">
        <f>IF(AND(Y53="",Y56="",Y58=""),"",IF(COUNTIFS(Y28:Y59,"高リスク")&gt;=2,AF1,AF2))</f>
        <v/>
      </c>
      <c r="AC42" s="127"/>
      <c r="AD42" s="28"/>
    </row>
    <row r="43" spans="1:30" ht="30" customHeight="1" thickBot="1" x14ac:dyDescent="0.5">
      <c r="A43" s="8"/>
      <c r="B43" s="71"/>
      <c r="C43" s="71"/>
      <c r="D43" s="71"/>
      <c r="E43" s="71"/>
      <c r="F43" s="71"/>
      <c r="G43" s="71"/>
      <c r="H43" s="11"/>
      <c r="I43" s="71"/>
      <c r="J43" s="101"/>
      <c r="K43" s="72"/>
      <c r="L43" s="71"/>
      <c r="M43" s="11"/>
      <c r="N43" s="71"/>
      <c r="O43" s="20"/>
      <c r="P43" s="200"/>
      <c r="Q43" s="201"/>
      <c r="R43" s="201"/>
      <c r="S43" s="202"/>
      <c r="T43" s="8"/>
      <c r="U43" s="71"/>
      <c r="V43" s="71"/>
      <c r="W43" s="71"/>
      <c r="X43" s="71"/>
      <c r="Y43" s="71"/>
      <c r="Z43" s="71"/>
      <c r="AA43" s="8"/>
      <c r="AB43" s="175"/>
      <c r="AC43" s="127"/>
      <c r="AD43" s="28"/>
    </row>
    <row r="44" spans="1:30" ht="30" customHeight="1" thickBot="1" x14ac:dyDescent="0.5">
      <c r="A44" s="8"/>
      <c r="B44" s="71"/>
      <c r="C44" s="71"/>
      <c r="D44" s="71"/>
      <c r="E44" s="71"/>
      <c r="F44" s="71"/>
      <c r="G44" s="71"/>
      <c r="H44" s="11"/>
      <c r="I44" s="71"/>
      <c r="J44" s="101"/>
      <c r="K44" s="72"/>
      <c r="L44" s="71"/>
      <c r="M44" s="11"/>
      <c r="N44" s="71"/>
      <c r="O44" s="20"/>
      <c r="P44" s="87"/>
      <c r="Q44" s="87"/>
      <c r="R44" s="87"/>
      <c r="S44" s="88"/>
      <c r="T44" s="14"/>
      <c r="U44" s="14"/>
      <c r="V44" s="14"/>
      <c r="W44" s="14"/>
      <c r="X44" s="15" t="s">
        <v>3</v>
      </c>
      <c r="Y44" s="203" t="str">
        <f>IF(S40=X44,"高リスク","")</f>
        <v/>
      </c>
      <c r="Z44" s="112"/>
      <c r="AA44" s="119"/>
      <c r="AB44" s="124"/>
      <c r="AC44" s="127"/>
      <c r="AD44" s="28"/>
    </row>
    <row r="45" spans="1:30" ht="30" customHeight="1" thickBot="1" x14ac:dyDescent="0.5">
      <c r="A45" s="8"/>
      <c r="B45" s="71"/>
      <c r="C45" s="71"/>
      <c r="D45" s="71"/>
      <c r="E45" s="71"/>
      <c r="F45" s="71"/>
      <c r="G45" s="71"/>
      <c r="H45" s="11"/>
      <c r="I45" s="71"/>
      <c r="J45" s="101"/>
      <c r="K45" s="72"/>
      <c r="L45" s="71"/>
      <c r="M45" s="11"/>
      <c r="N45" s="71"/>
      <c r="O45" s="20"/>
      <c r="P45" s="87"/>
      <c r="Q45" s="87"/>
      <c r="R45" s="87"/>
      <c r="S45" s="87"/>
      <c r="T45" s="71"/>
      <c r="U45" s="71"/>
      <c r="V45" s="71"/>
      <c r="W45" s="71"/>
      <c r="X45" s="71"/>
      <c r="Y45" s="203"/>
      <c r="Z45" s="112"/>
      <c r="AA45" s="119"/>
      <c r="AB45" s="179" t="s">
        <v>126</v>
      </c>
      <c r="AC45" s="127"/>
      <c r="AD45" s="28"/>
    </row>
    <row r="46" spans="1:30" ht="30" customHeight="1" thickBot="1" x14ac:dyDescent="0.5">
      <c r="A46" s="8"/>
      <c r="B46" s="71"/>
      <c r="C46" s="71"/>
      <c r="D46" s="71"/>
      <c r="E46" s="71"/>
      <c r="F46" s="71"/>
      <c r="G46" s="71"/>
      <c r="H46" s="11"/>
      <c r="I46" s="71"/>
      <c r="J46" s="102"/>
      <c r="K46" s="110"/>
      <c r="L46" s="71"/>
      <c r="M46" s="11"/>
      <c r="N46" s="71"/>
      <c r="O46" s="20"/>
      <c r="P46" s="71" t="s">
        <v>60</v>
      </c>
      <c r="Q46" s="71"/>
      <c r="R46" s="71"/>
      <c r="S46" s="71"/>
      <c r="T46" s="74"/>
      <c r="U46" s="8"/>
      <c r="V46" s="71"/>
      <c r="W46" s="71"/>
      <c r="X46" s="71"/>
      <c r="Y46" s="71"/>
      <c r="Z46" s="71"/>
      <c r="AA46" s="8"/>
      <c r="AB46" s="180"/>
      <c r="AC46" s="127"/>
      <c r="AD46" s="28"/>
    </row>
    <row r="47" spans="1:30" ht="30" customHeight="1" thickBot="1" x14ac:dyDescent="0.5">
      <c r="A47" s="8"/>
      <c r="B47" s="71"/>
      <c r="C47" s="71"/>
      <c r="D47" s="71"/>
      <c r="E47" s="71"/>
      <c r="F47" s="71"/>
      <c r="G47" s="71"/>
      <c r="H47" s="11"/>
      <c r="I47" s="71"/>
      <c r="J47" s="102"/>
      <c r="K47" s="110"/>
      <c r="L47" s="71"/>
      <c r="M47" s="11"/>
      <c r="N47" s="71"/>
      <c r="O47" s="96"/>
      <c r="P47" s="194" t="s">
        <v>117</v>
      </c>
      <c r="Q47" s="195"/>
      <c r="R47" s="195"/>
      <c r="S47" s="195"/>
      <c r="T47" s="196"/>
      <c r="U47" s="79"/>
      <c r="V47" s="71"/>
      <c r="W47" s="71"/>
      <c r="X47" s="81" t="s">
        <v>2</v>
      </c>
      <c r="Y47" s="204" t="str">
        <f>IF(T46=X47,"低リスク","")</f>
        <v/>
      </c>
      <c r="Z47" s="111"/>
      <c r="AA47" s="117"/>
      <c r="AB47" s="180"/>
      <c r="AC47" s="127"/>
      <c r="AD47" s="28"/>
    </row>
    <row r="48" spans="1:30" ht="30" customHeight="1" x14ac:dyDescent="0.45">
      <c r="A48" s="8"/>
      <c r="B48" s="71"/>
      <c r="C48" s="71"/>
      <c r="D48" s="71"/>
      <c r="E48" s="71"/>
      <c r="F48" s="71"/>
      <c r="G48" s="71"/>
      <c r="H48" s="11"/>
      <c r="I48" s="71"/>
      <c r="J48" s="101"/>
      <c r="K48" s="72"/>
      <c r="L48" s="71"/>
      <c r="M48" s="11"/>
      <c r="N48" s="71"/>
      <c r="O48" s="18"/>
      <c r="P48" s="197"/>
      <c r="Q48" s="198"/>
      <c r="R48" s="198"/>
      <c r="S48" s="198"/>
      <c r="T48" s="199"/>
      <c r="U48" s="84"/>
      <c r="V48" s="90"/>
      <c r="W48" s="90"/>
      <c r="X48" s="90"/>
      <c r="Y48" s="204"/>
      <c r="Z48" s="111"/>
      <c r="AA48" s="117"/>
      <c r="AB48" s="180"/>
      <c r="AC48" s="127"/>
      <c r="AD48" s="28"/>
    </row>
    <row r="49" spans="1:30" ht="30" customHeight="1" thickBot="1" x14ac:dyDescent="0.5">
      <c r="A49" s="8"/>
      <c r="B49" s="71"/>
      <c r="C49" s="71"/>
      <c r="D49" s="71"/>
      <c r="E49" s="71"/>
      <c r="F49" s="71"/>
      <c r="G49" s="71"/>
      <c r="H49" s="11"/>
      <c r="I49" s="71"/>
      <c r="J49" s="7"/>
      <c r="K49" s="71"/>
      <c r="L49" s="71"/>
      <c r="M49" s="11"/>
      <c r="N49" s="71"/>
      <c r="O49" s="20"/>
      <c r="P49" s="200"/>
      <c r="Q49" s="201"/>
      <c r="R49" s="201"/>
      <c r="S49" s="201"/>
      <c r="T49" s="202"/>
      <c r="U49" s="71"/>
      <c r="V49" s="71"/>
      <c r="W49" s="71"/>
      <c r="X49" s="71"/>
      <c r="Y49" s="71"/>
      <c r="Z49" s="71"/>
      <c r="AA49" s="8"/>
      <c r="AB49" s="180"/>
      <c r="AC49" s="127"/>
      <c r="AD49" s="28"/>
    </row>
    <row r="50" spans="1:30" ht="30" customHeight="1" thickBot="1" x14ac:dyDescent="0.5">
      <c r="A50" s="8"/>
      <c r="B50" s="71"/>
      <c r="C50" s="71"/>
      <c r="D50" s="71"/>
      <c r="E50" s="71"/>
      <c r="F50" s="71"/>
      <c r="G50" s="71"/>
      <c r="H50" s="11"/>
      <c r="I50" s="71"/>
      <c r="J50" s="7"/>
      <c r="K50" s="71"/>
      <c r="L50" s="71"/>
      <c r="M50" s="11"/>
      <c r="N50" s="71"/>
      <c r="O50" s="20"/>
      <c r="P50" s="71"/>
      <c r="Q50" s="71"/>
      <c r="R50" s="71"/>
      <c r="S50" s="71"/>
      <c r="T50" s="10"/>
      <c r="U50" s="14"/>
      <c r="V50" s="14"/>
      <c r="W50" s="14"/>
      <c r="X50" s="15" t="s">
        <v>3</v>
      </c>
      <c r="Y50" s="203" t="str">
        <f>IF(T46=X50,"高リスク","")</f>
        <v/>
      </c>
      <c r="Z50" s="112"/>
      <c r="AA50" s="119"/>
      <c r="AB50" s="181"/>
      <c r="AC50" s="127"/>
      <c r="AD50" s="28"/>
    </row>
    <row r="51" spans="1:30" ht="30" customHeight="1" thickBot="1" x14ac:dyDescent="0.5">
      <c r="A51" s="8"/>
      <c r="B51" s="71"/>
      <c r="C51" s="71"/>
      <c r="D51" s="71"/>
      <c r="E51" s="71"/>
      <c r="F51" s="71"/>
      <c r="G51" s="71"/>
      <c r="H51" s="11"/>
      <c r="I51" s="71"/>
      <c r="J51" s="7"/>
      <c r="K51" s="71"/>
      <c r="L51" s="71"/>
      <c r="M51" s="11"/>
      <c r="N51" s="71"/>
      <c r="O51" s="20"/>
      <c r="P51" s="71"/>
      <c r="Q51" s="71"/>
      <c r="R51" s="71"/>
      <c r="S51" s="71"/>
      <c r="T51" s="71"/>
      <c r="U51" s="71"/>
      <c r="V51" s="71"/>
      <c r="W51" s="71"/>
      <c r="X51" s="71"/>
      <c r="Y51" s="203"/>
      <c r="Z51" s="112"/>
      <c r="AA51" s="119"/>
      <c r="AB51" s="124"/>
      <c r="AC51" s="127"/>
      <c r="AD51" s="28"/>
    </row>
    <row r="52" spans="1:30" ht="30" customHeight="1" thickBot="1" x14ac:dyDescent="0.5">
      <c r="A52" s="8"/>
      <c r="B52" s="71"/>
      <c r="C52" s="71"/>
      <c r="D52" s="71"/>
      <c r="E52" s="71"/>
      <c r="F52" s="71"/>
      <c r="G52" s="71"/>
      <c r="H52" s="11"/>
      <c r="I52" s="71"/>
      <c r="J52" s="7"/>
      <c r="K52" s="71"/>
      <c r="L52" s="71"/>
      <c r="M52" s="11"/>
      <c r="N52" s="71"/>
      <c r="O52" s="20"/>
      <c r="P52" s="71" t="s">
        <v>118</v>
      </c>
      <c r="Q52" s="71"/>
      <c r="R52" s="71"/>
      <c r="S52" s="74"/>
      <c r="T52" s="71"/>
      <c r="U52" s="71"/>
      <c r="V52" s="71"/>
      <c r="W52" s="71"/>
      <c r="X52" s="71"/>
      <c r="Y52" s="71"/>
      <c r="Z52" s="71"/>
      <c r="AA52" s="8"/>
      <c r="AB52" s="124"/>
      <c r="AC52" s="127"/>
      <c r="AD52" s="28"/>
    </row>
    <row r="53" spans="1:30" ht="30" customHeight="1" thickBot="1" x14ac:dyDescent="0.5">
      <c r="A53" s="8"/>
      <c r="B53" s="71"/>
      <c r="C53" s="71"/>
      <c r="D53" s="71"/>
      <c r="E53" s="71"/>
      <c r="F53" s="71"/>
      <c r="G53" s="71"/>
      <c r="H53" s="11"/>
      <c r="I53" s="71"/>
      <c r="J53" s="7"/>
      <c r="K53" s="71"/>
      <c r="L53" s="71"/>
      <c r="M53" s="11"/>
      <c r="N53" s="71"/>
      <c r="O53" s="21"/>
      <c r="P53" s="185" t="s">
        <v>145</v>
      </c>
      <c r="Q53" s="186"/>
      <c r="R53" s="186"/>
      <c r="S53" s="187"/>
      <c r="T53" s="81"/>
      <c r="U53" s="71"/>
      <c r="V53" s="71"/>
      <c r="W53" s="71"/>
      <c r="X53" s="81" t="s">
        <v>15</v>
      </c>
      <c r="Y53" s="204" t="str">
        <f>IF(S52=X53,"低リスク","")</f>
        <v/>
      </c>
      <c r="Z53" s="111"/>
      <c r="AA53" s="132"/>
      <c r="AB53" s="129"/>
      <c r="AC53" s="130"/>
      <c r="AD53" s="28"/>
    </row>
    <row r="54" spans="1:30" ht="30" customHeight="1" x14ac:dyDescent="0.45">
      <c r="A54" s="8"/>
      <c r="B54" s="71"/>
      <c r="C54" s="71"/>
      <c r="D54" s="71"/>
      <c r="E54" s="71"/>
      <c r="F54" s="71"/>
      <c r="G54" s="71"/>
      <c r="H54" s="11"/>
      <c r="I54" s="71"/>
      <c r="J54" s="7"/>
      <c r="K54" s="71"/>
      <c r="L54" s="71"/>
      <c r="M54" s="11"/>
      <c r="N54" s="71"/>
      <c r="O54" s="71"/>
      <c r="P54" s="188"/>
      <c r="Q54" s="189"/>
      <c r="R54" s="189"/>
      <c r="S54" s="190"/>
      <c r="T54" s="84"/>
      <c r="U54" s="90"/>
      <c r="V54" s="90"/>
      <c r="W54" s="90"/>
      <c r="X54" s="90"/>
      <c r="Y54" s="204"/>
      <c r="Z54" s="111"/>
      <c r="AA54" s="111"/>
      <c r="AB54" s="124"/>
      <c r="AC54" s="114"/>
      <c r="AD54" s="28"/>
    </row>
    <row r="55" spans="1:30" ht="30" customHeight="1" thickBot="1" x14ac:dyDescent="0.5">
      <c r="A55" s="8"/>
      <c r="B55" s="71"/>
      <c r="C55" s="71"/>
      <c r="D55" s="71"/>
      <c r="E55" s="71"/>
      <c r="F55" s="71"/>
      <c r="G55" s="71"/>
      <c r="H55" s="11"/>
      <c r="I55" s="71"/>
      <c r="J55" s="7"/>
      <c r="K55" s="71"/>
      <c r="L55" s="71"/>
      <c r="M55" s="11"/>
      <c r="N55" s="71"/>
      <c r="O55" s="71"/>
      <c r="P55" s="191"/>
      <c r="Q55" s="192"/>
      <c r="R55" s="192"/>
      <c r="S55" s="193"/>
      <c r="T55" s="71"/>
      <c r="U55" s="71"/>
      <c r="V55" s="71"/>
      <c r="W55" s="71"/>
      <c r="X55" s="71"/>
      <c r="Y55" s="71"/>
      <c r="Z55" s="71"/>
      <c r="AA55" s="71"/>
      <c r="AB55" s="124"/>
      <c r="AC55" s="114"/>
      <c r="AD55" s="28"/>
    </row>
    <row r="56" spans="1:30" ht="30" customHeight="1" thickBot="1" x14ac:dyDescent="0.5">
      <c r="A56" s="8"/>
      <c r="B56" s="71"/>
      <c r="C56" s="71"/>
      <c r="D56" s="71"/>
      <c r="E56" s="71"/>
      <c r="F56" s="71"/>
      <c r="G56" s="71"/>
      <c r="H56" s="11"/>
      <c r="I56" s="71"/>
      <c r="J56" s="7"/>
      <c r="K56" s="71"/>
      <c r="L56" s="71"/>
      <c r="M56" s="11"/>
      <c r="N56" s="71"/>
      <c r="O56" s="71"/>
      <c r="P56" s="71"/>
      <c r="Q56" s="71"/>
      <c r="R56" s="71"/>
      <c r="S56" s="10"/>
      <c r="T56" s="14"/>
      <c r="U56" s="14"/>
      <c r="V56" s="14"/>
      <c r="W56" s="14"/>
      <c r="X56" s="15" t="s">
        <v>24</v>
      </c>
      <c r="Y56" s="203" t="str">
        <f>IF(S52=X56,"高リスク","")</f>
        <v/>
      </c>
      <c r="Z56" s="112"/>
      <c r="AA56" s="112"/>
      <c r="AB56" s="124"/>
      <c r="AC56" s="114"/>
      <c r="AD56" s="28"/>
    </row>
    <row r="57" spans="1:30" ht="30" customHeight="1" x14ac:dyDescent="0.45">
      <c r="A57" s="8"/>
      <c r="B57" s="71"/>
      <c r="C57" s="71"/>
      <c r="D57" s="71"/>
      <c r="E57" s="71"/>
      <c r="F57" s="71"/>
      <c r="G57" s="71"/>
      <c r="H57" s="11"/>
      <c r="I57" s="71"/>
      <c r="J57" s="7"/>
      <c r="K57" s="71"/>
      <c r="L57" s="71"/>
      <c r="M57" s="11"/>
      <c r="N57" s="71"/>
      <c r="O57" s="71"/>
      <c r="P57" s="71"/>
      <c r="Q57" s="71"/>
      <c r="R57" s="71"/>
      <c r="S57" s="71"/>
      <c r="T57" s="71"/>
      <c r="U57" s="71"/>
      <c r="V57" s="71"/>
      <c r="W57" s="71"/>
      <c r="X57" s="71"/>
      <c r="Y57" s="203"/>
      <c r="Z57" s="112"/>
      <c r="AA57" s="112"/>
      <c r="AB57" s="124"/>
      <c r="AC57" s="114"/>
      <c r="AD57" s="28"/>
    </row>
    <row r="58" spans="1:30" ht="30" customHeight="1" thickBot="1" x14ac:dyDescent="0.5">
      <c r="A58" s="8"/>
      <c r="B58" s="71"/>
      <c r="C58" s="71"/>
      <c r="D58" s="71"/>
      <c r="E58" s="71"/>
      <c r="F58" s="71"/>
      <c r="G58" s="71"/>
      <c r="H58" s="11"/>
      <c r="I58" s="71"/>
      <c r="J58" s="7"/>
      <c r="K58" s="71"/>
      <c r="L58" s="71"/>
      <c r="M58" s="13"/>
      <c r="N58" s="14"/>
      <c r="O58" s="14"/>
      <c r="P58" s="14"/>
      <c r="Q58" s="14"/>
      <c r="R58" s="14"/>
      <c r="S58" s="14"/>
      <c r="T58" s="14"/>
      <c r="U58" s="14"/>
      <c r="V58" s="14"/>
      <c r="W58" s="14"/>
      <c r="X58" s="15" t="s">
        <v>24</v>
      </c>
      <c r="Y58" s="203" t="str">
        <f>IF(M27=X58,"低リスク","")</f>
        <v/>
      </c>
      <c r="Z58" s="112"/>
      <c r="AA58" s="112"/>
      <c r="AB58" s="124"/>
      <c r="AC58" s="114"/>
      <c r="AD58" s="28"/>
    </row>
    <row r="59" spans="1:30" ht="30" customHeight="1" x14ac:dyDescent="0.45">
      <c r="A59" s="8"/>
      <c r="B59" s="71"/>
      <c r="C59" s="71"/>
      <c r="D59" s="71"/>
      <c r="E59" s="71"/>
      <c r="F59" s="71"/>
      <c r="G59" s="71"/>
      <c r="H59" s="11"/>
      <c r="I59" s="71"/>
      <c r="J59" s="7"/>
      <c r="K59" s="71"/>
      <c r="L59" s="71"/>
      <c r="M59" s="71"/>
      <c r="N59" s="71"/>
      <c r="O59" s="71"/>
      <c r="P59" s="71"/>
      <c r="Q59" s="71"/>
      <c r="R59" s="71"/>
      <c r="S59" s="71"/>
      <c r="T59" s="71"/>
      <c r="U59" s="71"/>
      <c r="V59" s="71"/>
      <c r="W59" s="71"/>
      <c r="X59" s="71"/>
      <c r="Y59" s="203"/>
      <c r="Z59" s="112"/>
      <c r="AA59" s="112"/>
      <c r="AB59" s="124"/>
      <c r="AC59" s="114"/>
      <c r="AD59" s="28"/>
    </row>
    <row r="60" spans="1:30" ht="30" customHeight="1" thickBot="1" x14ac:dyDescent="0.5">
      <c r="A60" s="8"/>
      <c r="B60" s="71"/>
      <c r="C60" s="71"/>
      <c r="D60" s="71"/>
      <c r="E60" s="71"/>
      <c r="F60" s="71"/>
      <c r="G60" s="71"/>
      <c r="H60" s="11"/>
      <c r="I60" s="71"/>
      <c r="J60" s="7"/>
      <c r="K60" s="71"/>
      <c r="L60" s="71"/>
      <c r="M60" s="71"/>
      <c r="N60" s="71"/>
      <c r="O60" s="71"/>
      <c r="P60" s="71"/>
      <c r="Q60" s="71"/>
      <c r="R60" s="71"/>
      <c r="S60" s="71"/>
      <c r="T60" s="71"/>
      <c r="U60" s="71"/>
      <c r="V60" s="71"/>
      <c r="W60" s="71"/>
      <c r="X60" s="71"/>
      <c r="Y60" s="112"/>
      <c r="Z60" s="112"/>
      <c r="AA60" s="112"/>
      <c r="AB60" s="114"/>
      <c r="AC60" s="114"/>
      <c r="AD60" s="28"/>
    </row>
    <row r="61" spans="1:30" ht="30" customHeight="1" thickBot="1" x14ac:dyDescent="0.5">
      <c r="A61" s="8"/>
      <c r="B61" s="71"/>
      <c r="C61" s="71"/>
      <c r="D61" s="71"/>
      <c r="E61" s="71"/>
      <c r="F61" s="71"/>
      <c r="G61" s="71"/>
      <c r="H61" s="11"/>
      <c r="I61" s="71"/>
      <c r="J61" s="7"/>
      <c r="K61" s="71" t="s">
        <v>119</v>
      </c>
      <c r="L61" s="71"/>
      <c r="N61" s="74"/>
      <c r="O61" s="71"/>
      <c r="P61" s="71"/>
      <c r="Q61" s="71"/>
      <c r="R61" s="71"/>
      <c r="S61" s="71"/>
      <c r="T61" s="71"/>
      <c r="U61" s="71"/>
      <c r="V61" s="71"/>
      <c r="W61" s="71"/>
      <c r="X61" s="71"/>
      <c r="Y61" s="107"/>
      <c r="Z61" s="107"/>
      <c r="AA61" s="142"/>
      <c r="AB61" s="143"/>
      <c r="AC61" s="144"/>
      <c r="AD61" s="28"/>
    </row>
    <row r="62" spans="1:30" ht="30" customHeight="1" thickBot="1" x14ac:dyDescent="0.5">
      <c r="A62" s="8"/>
      <c r="B62" s="71"/>
      <c r="C62" s="71"/>
      <c r="D62" s="71"/>
      <c r="E62" s="71"/>
      <c r="F62" s="71"/>
      <c r="G62" s="71"/>
      <c r="H62" s="11"/>
      <c r="I62" s="71"/>
      <c r="J62" s="16"/>
      <c r="K62" s="185" t="s">
        <v>148</v>
      </c>
      <c r="L62" s="186"/>
      <c r="M62" s="186"/>
      <c r="N62" s="187"/>
      <c r="O62" s="71"/>
      <c r="P62" s="71"/>
      <c r="Q62" s="71"/>
      <c r="R62" s="71"/>
      <c r="S62" s="71"/>
      <c r="T62" s="71"/>
      <c r="U62" s="71"/>
      <c r="V62" s="71"/>
      <c r="W62" s="71"/>
      <c r="X62" s="81" t="s">
        <v>15</v>
      </c>
      <c r="Y62" s="204" t="str">
        <f>IF(N61=X62,"低リスク","")</f>
        <v/>
      </c>
      <c r="Z62" s="111"/>
      <c r="AA62" s="145"/>
      <c r="AB62" s="182" t="s">
        <v>133</v>
      </c>
      <c r="AC62" s="146"/>
      <c r="AD62" s="28"/>
    </row>
    <row r="63" spans="1:30" ht="30" customHeight="1" x14ac:dyDescent="0.45">
      <c r="A63" s="8"/>
      <c r="B63" s="71"/>
      <c r="C63" s="71"/>
      <c r="D63" s="71"/>
      <c r="E63" s="71"/>
      <c r="F63" s="71"/>
      <c r="G63" s="71"/>
      <c r="H63" s="11"/>
      <c r="I63" s="71"/>
      <c r="J63" s="71"/>
      <c r="K63" s="188"/>
      <c r="L63" s="189"/>
      <c r="M63" s="189"/>
      <c r="N63" s="190"/>
      <c r="O63" s="90"/>
      <c r="P63" s="90"/>
      <c r="Q63" s="90"/>
      <c r="R63" s="90"/>
      <c r="S63" s="90"/>
      <c r="T63" s="90"/>
      <c r="U63" s="90"/>
      <c r="V63" s="90"/>
      <c r="W63" s="90"/>
      <c r="X63" s="90"/>
      <c r="Y63" s="204"/>
      <c r="Z63" s="111"/>
      <c r="AA63" s="145"/>
      <c r="AB63" s="183"/>
      <c r="AC63" s="146"/>
      <c r="AD63" s="28"/>
    </row>
    <row r="64" spans="1:30" ht="30" customHeight="1" thickBot="1" x14ac:dyDescent="0.5">
      <c r="A64" s="8"/>
      <c r="B64" s="71"/>
      <c r="C64" s="71"/>
      <c r="D64" s="71"/>
      <c r="E64" s="71"/>
      <c r="F64" s="71"/>
      <c r="G64" s="71"/>
      <c r="H64" s="11"/>
      <c r="I64" s="71"/>
      <c r="J64" s="71"/>
      <c r="K64" s="191"/>
      <c r="L64" s="192"/>
      <c r="M64" s="192"/>
      <c r="N64" s="193"/>
      <c r="O64" s="71"/>
      <c r="P64" s="71"/>
      <c r="Q64" s="71"/>
      <c r="R64" s="71"/>
      <c r="S64" s="71"/>
      <c r="T64" s="71"/>
      <c r="U64" s="71"/>
      <c r="V64" s="71"/>
      <c r="W64" s="71"/>
      <c r="X64" s="71"/>
      <c r="Y64" s="71"/>
      <c r="Z64" s="71"/>
      <c r="AA64" s="135"/>
      <c r="AB64" s="183"/>
      <c r="AC64" s="146"/>
      <c r="AD64" s="28"/>
    </row>
    <row r="65" spans="1:30" ht="30" customHeight="1" thickBot="1" x14ac:dyDescent="0.5">
      <c r="A65" s="8"/>
      <c r="B65" s="71"/>
      <c r="C65" s="71"/>
      <c r="D65" s="71"/>
      <c r="E65" s="71"/>
      <c r="F65" s="71"/>
      <c r="G65" s="71"/>
      <c r="H65" s="11"/>
      <c r="I65" s="71"/>
      <c r="J65" s="71"/>
      <c r="K65" s="71"/>
      <c r="L65" s="71"/>
      <c r="M65" s="10"/>
      <c r="N65" s="14"/>
      <c r="O65" s="14"/>
      <c r="P65" s="14"/>
      <c r="Q65" s="14"/>
      <c r="R65" s="14"/>
      <c r="S65" s="14"/>
      <c r="T65" s="14"/>
      <c r="U65" s="14"/>
      <c r="V65" s="14"/>
      <c r="W65" s="14"/>
      <c r="X65" s="15" t="s">
        <v>24</v>
      </c>
      <c r="Y65" s="203" t="str">
        <f>IF(N61=X65,"高リスク","")</f>
        <v/>
      </c>
      <c r="Z65" s="112"/>
      <c r="AA65" s="147"/>
      <c r="AB65" s="184"/>
      <c r="AC65" s="146"/>
      <c r="AD65" s="28"/>
    </row>
    <row r="66" spans="1:30" ht="30" customHeight="1" x14ac:dyDescent="0.45">
      <c r="A66" s="8"/>
      <c r="B66" s="71"/>
      <c r="C66" s="71"/>
      <c r="D66" s="71"/>
      <c r="E66" s="71"/>
      <c r="F66" s="71"/>
      <c r="G66" s="71"/>
      <c r="H66" s="11"/>
      <c r="I66" s="71"/>
      <c r="J66" s="71"/>
      <c r="K66" s="71"/>
      <c r="L66" s="71"/>
      <c r="M66" s="71"/>
      <c r="N66" s="71"/>
      <c r="O66" s="71"/>
      <c r="P66" s="71"/>
      <c r="Q66" s="71"/>
      <c r="R66" s="71"/>
      <c r="S66" s="71"/>
      <c r="T66" s="71"/>
      <c r="U66" s="71"/>
      <c r="V66" s="71"/>
      <c r="W66" s="71"/>
      <c r="X66" s="71"/>
      <c r="Y66" s="203"/>
      <c r="Z66" s="112"/>
      <c r="AA66" s="147"/>
      <c r="AB66" s="148"/>
      <c r="AC66" s="146"/>
      <c r="AD66" s="28"/>
    </row>
    <row r="67" spans="1:30" ht="30" customHeight="1" thickBot="1" x14ac:dyDescent="0.5">
      <c r="A67" s="8"/>
      <c r="B67" s="71"/>
      <c r="C67" s="71"/>
      <c r="D67" s="71"/>
      <c r="E67" s="71"/>
      <c r="F67" s="71"/>
      <c r="G67" s="71"/>
      <c r="H67" s="11"/>
      <c r="I67" s="71"/>
      <c r="J67" s="71"/>
      <c r="K67" s="71"/>
      <c r="L67" s="71"/>
      <c r="M67" s="71"/>
      <c r="N67" s="71"/>
      <c r="O67" s="71"/>
      <c r="P67" s="71"/>
      <c r="Q67" s="71"/>
      <c r="R67" s="71"/>
      <c r="S67" s="71"/>
      <c r="T67" s="71"/>
      <c r="U67" s="71"/>
      <c r="V67" s="71"/>
      <c r="W67" s="71"/>
      <c r="X67" s="71"/>
      <c r="Y67" s="112"/>
      <c r="Z67" s="112"/>
      <c r="AA67" s="147"/>
      <c r="AB67" s="148" t="s">
        <v>125</v>
      </c>
      <c r="AC67" s="146"/>
      <c r="AD67" s="28"/>
    </row>
    <row r="68" spans="1:30" ht="30" customHeight="1" x14ac:dyDescent="0.45">
      <c r="A68" s="8"/>
      <c r="B68" s="71"/>
      <c r="C68" s="71"/>
      <c r="D68" s="71"/>
      <c r="E68" s="71"/>
      <c r="F68" s="71"/>
      <c r="G68" s="71"/>
      <c r="H68" s="11"/>
      <c r="I68" s="71"/>
      <c r="J68" s="71"/>
      <c r="K68" s="71"/>
      <c r="L68" s="71"/>
      <c r="M68" s="71"/>
      <c r="N68" s="71"/>
      <c r="O68" s="71"/>
      <c r="P68" s="71"/>
      <c r="Q68" s="71"/>
      <c r="R68" s="71"/>
      <c r="S68" s="71"/>
      <c r="T68" s="71"/>
      <c r="U68" s="71"/>
      <c r="V68" s="71"/>
      <c r="W68" s="71"/>
      <c r="X68" s="71"/>
      <c r="Y68" s="112"/>
      <c r="Z68" s="112"/>
      <c r="AA68" s="147"/>
      <c r="AB68" s="182" t="str">
        <f>IF(AND(Y62="",Y65=""),"",IF(COUNTIFS(Y62:Y66,"高リスク")&gt;=1,AF1,AF2))</f>
        <v/>
      </c>
      <c r="AC68" s="146"/>
      <c r="AD68" s="28"/>
    </row>
    <row r="69" spans="1:30" ht="30" customHeight="1" thickBot="1" x14ac:dyDescent="0.5">
      <c r="A69" s="8"/>
      <c r="B69" s="71"/>
      <c r="C69" s="71"/>
      <c r="D69" s="71"/>
      <c r="E69" s="71"/>
      <c r="F69" s="71"/>
      <c r="G69" s="71"/>
      <c r="H69" s="11"/>
      <c r="I69" s="71"/>
      <c r="J69" s="71"/>
      <c r="K69" s="71"/>
      <c r="L69" s="71"/>
      <c r="M69" s="71"/>
      <c r="N69" s="71"/>
      <c r="O69" s="71"/>
      <c r="P69" s="71"/>
      <c r="Q69" s="71"/>
      <c r="R69" s="71"/>
      <c r="S69" s="71"/>
      <c r="T69" s="71"/>
      <c r="U69" s="71"/>
      <c r="V69" s="71"/>
      <c r="W69" s="71"/>
      <c r="X69" s="71"/>
      <c r="Y69" s="112"/>
      <c r="Z69" s="112"/>
      <c r="AA69" s="147"/>
      <c r="AB69" s="184"/>
      <c r="AC69" s="146"/>
      <c r="AD69" s="28"/>
    </row>
    <row r="70" spans="1:30" ht="30" customHeight="1" x14ac:dyDescent="0.45">
      <c r="A70" s="8"/>
      <c r="B70" s="71"/>
      <c r="C70" s="71"/>
      <c r="D70" s="71"/>
      <c r="E70" s="71"/>
      <c r="F70" s="71"/>
      <c r="G70" s="71"/>
      <c r="H70" s="11"/>
      <c r="I70" s="71"/>
      <c r="J70" s="71"/>
      <c r="K70" s="71"/>
      <c r="L70" s="71"/>
      <c r="M70" s="71"/>
      <c r="N70" s="71"/>
      <c r="O70" s="71"/>
      <c r="P70" s="71"/>
      <c r="Q70" s="71"/>
      <c r="R70" s="71"/>
      <c r="S70" s="71"/>
      <c r="T70" s="71"/>
      <c r="U70" s="71"/>
      <c r="V70" s="71"/>
      <c r="W70" s="71"/>
      <c r="X70" s="71"/>
      <c r="Y70" s="112"/>
      <c r="Z70" s="112"/>
      <c r="AA70" s="147"/>
      <c r="AB70" s="149"/>
      <c r="AC70" s="146"/>
      <c r="AD70" s="28"/>
    </row>
    <row r="71" spans="1:30" ht="30" customHeight="1" x14ac:dyDescent="0.45">
      <c r="A71" s="8"/>
      <c r="B71" s="71"/>
      <c r="C71" s="71"/>
      <c r="D71" s="71"/>
      <c r="E71" s="71"/>
      <c r="F71" s="71"/>
      <c r="G71" s="71"/>
      <c r="H71" s="11"/>
      <c r="I71" s="71"/>
      <c r="J71" s="71"/>
      <c r="K71" s="71"/>
      <c r="L71" s="71"/>
      <c r="M71" s="71"/>
      <c r="N71" s="71"/>
      <c r="O71" s="71"/>
      <c r="P71" s="71"/>
      <c r="Q71" s="71"/>
      <c r="R71" s="71"/>
      <c r="S71" s="71"/>
      <c r="T71" s="71"/>
      <c r="U71" s="71"/>
      <c r="V71" s="71"/>
      <c r="W71" s="71"/>
      <c r="X71" s="71"/>
      <c r="Y71" s="112"/>
      <c r="Z71" s="112"/>
      <c r="AA71" s="147"/>
      <c r="AB71" s="163" t="s">
        <v>126</v>
      </c>
      <c r="AC71" s="146"/>
      <c r="AD71" s="28"/>
    </row>
    <row r="72" spans="1:30" ht="30" customHeight="1" thickBot="1" x14ac:dyDescent="0.5">
      <c r="A72" s="8"/>
      <c r="B72" s="71"/>
      <c r="C72" s="71"/>
      <c r="D72" s="71"/>
      <c r="E72" s="71"/>
      <c r="F72" s="71"/>
      <c r="G72" s="71"/>
      <c r="H72" s="11"/>
      <c r="I72" s="71"/>
      <c r="J72" s="71"/>
      <c r="K72" s="71"/>
      <c r="L72" s="71"/>
      <c r="M72" s="71"/>
      <c r="N72" s="71"/>
      <c r="O72" s="71"/>
      <c r="P72" s="71"/>
      <c r="Q72" s="71"/>
      <c r="R72" s="71"/>
      <c r="S72" s="71"/>
      <c r="T72" s="71"/>
      <c r="U72" s="71"/>
      <c r="V72" s="71"/>
      <c r="W72" s="71"/>
      <c r="X72" s="71"/>
      <c r="Y72" s="112"/>
      <c r="Z72" s="112"/>
      <c r="AA72" s="147"/>
      <c r="AB72" s="164"/>
      <c r="AC72" s="146"/>
      <c r="AD72" s="28"/>
    </row>
    <row r="73" spans="1:30" ht="30" customHeight="1" x14ac:dyDescent="0.45">
      <c r="A73" s="8"/>
      <c r="B73" s="71"/>
      <c r="C73" s="71"/>
      <c r="D73" s="71"/>
      <c r="E73" s="71"/>
      <c r="F73" s="71"/>
      <c r="G73" s="71"/>
      <c r="H73" s="11"/>
      <c r="I73" s="71"/>
      <c r="J73" s="71"/>
      <c r="K73" s="71"/>
      <c r="L73" s="71"/>
      <c r="M73" s="71"/>
      <c r="N73" s="71"/>
      <c r="O73" s="71"/>
      <c r="P73" s="71"/>
      <c r="Q73" s="71"/>
      <c r="R73" s="71"/>
      <c r="S73" s="166" t="str">
        <f>IF(H10="","",IF(H10="No",AF2,IF(OR(AB19="",AB42="",AB68=""),"",IF(OR(AB19=AF1,AB42=AF1,AB68=AF1),AF1,AF2))))</f>
        <v/>
      </c>
      <c r="T73" s="167"/>
      <c r="U73" s="167"/>
      <c r="V73" s="167"/>
      <c r="W73" s="167"/>
      <c r="X73" s="168"/>
      <c r="Y73" s="112"/>
      <c r="Z73" s="112"/>
      <c r="AA73" s="147"/>
      <c r="AB73" s="164"/>
      <c r="AC73" s="146"/>
      <c r="AD73" s="28"/>
    </row>
    <row r="74" spans="1:30" ht="30" customHeight="1" thickBot="1" x14ac:dyDescent="0.5">
      <c r="A74" s="8"/>
      <c r="B74" s="71"/>
      <c r="C74" s="71"/>
      <c r="D74" s="71"/>
      <c r="E74" s="71"/>
      <c r="F74" s="71"/>
      <c r="G74" s="71"/>
      <c r="H74" s="11"/>
      <c r="I74" s="165" t="s">
        <v>98</v>
      </c>
      <c r="J74" s="165"/>
      <c r="K74" s="165"/>
      <c r="L74" s="71"/>
      <c r="M74" s="71"/>
      <c r="N74" s="71"/>
      <c r="O74" s="71"/>
      <c r="P74" s="71"/>
      <c r="Q74" s="71"/>
      <c r="R74" s="71"/>
      <c r="S74" s="169"/>
      <c r="T74" s="165"/>
      <c r="U74" s="165"/>
      <c r="V74" s="165"/>
      <c r="W74" s="165"/>
      <c r="X74" s="170"/>
      <c r="Y74" s="112"/>
      <c r="Z74" s="112"/>
      <c r="AA74" s="147"/>
      <c r="AB74" s="164"/>
      <c r="AC74" s="146"/>
      <c r="AD74" s="28"/>
    </row>
    <row r="75" spans="1:30" ht="30" customHeight="1" thickBot="1" x14ac:dyDescent="0.5">
      <c r="A75" s="8"/>
      <c r="B75" s="71"/>
      <c r="C75" s="71"/>
      <c r="D75" s="71"/>
      <c r="E75" s="71"/>
      <c r="F75" s="71"/>
      <c r="G75" s="71"/>
      <c r="H75" s="49"/>
      <c r="I75" s="165"/>
      <c r="J75" s="165"/>
      <c r="K75" s="165"/>
      <c r="L75" s="71"/>
      <c r="M75" s="71"/>
      <c r="N75" s="71"/>
      <c r="O75" s="71"/>
      <c r="P75" s="71"/>
      <c r="Q75" s="71"/>
      <c r="R75" s="71"/>
      <c r="S75" s="171"/>
      <c r="T75" s="172"/>
      <c r="U75" s="172"/>
      <c r="V75" s="172"/>
      <c r="W75" s="172"/>
      <c r="X75" s="173"/>
      <c r="Y75" s="112"/>
      <c r="Z75" s="112"/>
      <c r="AA75" s="150"/>
      <c r="AB75" s="151"/>
      <c r="AC75" s="152"/>
      <c r="AD75" s="28"/>
    </row>
    <row r="76" spans="1:30" ht="30" customHeight="1" thickBot="1" x14ac:dyDescent="0.5">
      <c r="A76" s="45"/>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121"/>
      <c r="AC76" s="23"/>
      <c r="AD76" s="29"/>
    </row>
    <row r="77" spans="1:30" ht="9.9" customHeight="1" x14ac:dyDescent="0.45">
      <c r="A77" s="4"/>
      <c r="G77" s="4"/>
      <c r="H77" s="4"/>
      <c r="I77" s="134"/>
      <c r="J77" s="134"/>
      <c r="K77" s="134"/>
      <c r="L77" s="4"/>
      <c r="M77" s="4"/>
      <c r="N77" s="4"/>
      <c r="O77" s="4"/>
      <c r="P77" s="4"/>
      <c r="Q77" s="4"/>
      <c r="R77" s="4"/>
      <c r="S77" s="4"/>
      <c r="T77" s="4"/>
      <c r="U77" s="4"/>
      <c r="V77" s="4"/>
      <c r="W77" s="103"/>
      <c r="X77" s="103"/>
      <c r="Y77" s="103"/>
      <c r="Z77" s="103"/>
      <c r="AA77" s="103"/>
      <c r="AB77" s="103"/>
      <c r="AC77" s="76"/>
      <c r="AD77" s="4"/>
    </row>
    <row r="78" spans="1:30" ht="30" customHeight="1" x14ac:dyDescent="0.45">
      <c r="A78" s="71"/>
      <c r="G78" s="71"/>
      <c r="H78" s="71"/>
      <c r="I78" s="133"/>
      <c r="J78" s="133"/>
      <c r="K78" s="133"/>
      <c r="L78" s="71"/>
      <c r="M78" s="71"/>
      <c r="N78" s="71"/>
      <c r="O78" s="71"/>
      <c r="P78" s="71"/>
      <c r="Q78" s="71"/>
      <c r="R78" s="71"/>
      <c r="S78" s="71"/>
      <c r="T78" s="71"/>
      <c r="U78" s="71"/>
      <c r="V78" s="71"/>
      <c r="W78" s="107"/>
      <c r="X78" s="107"/>
      <c r="Y78" s="107"/>
      <c r="Z78" s="107"/>
      <c r="AA78" s="107"/>
      <c r="AB78" s="107"/>
      <c r="AC78" s="77"/>
      <c r="AD78" s="71"/>
    </row>
    <row r="79" spans="1:30" ht="30" customHeight="1" x14ac:dyDescent="0.45">
      <c r="A79" s="71"/>
      <c r="G79" s="71"/>
      <c r="H79" s="71"/>
      <c r="I79" s="71"/>
      <c r="J79" s="71"/>
      <c r="K79" s="71"/>
      <c r="L79" s="71"/>
      <c r="M79" s="71"/>
      <c r="N79" s="71"/>
      <c r="O79" s="71"/>
      <c r="P79" s="71"/>
      <c r="Q79" s="71"/>
      <c r="R79" s="71"/>
      <c r="S79" s="71"/>
      <c r="T79" s="71"/>
      <c r="U79" s="71"/>
      <c r="V79" s="71"/>
      <c r="W79" s="71"/>
      <c r="X79" s="71"/>
      <c r="Y79" s="71"/>
      <c r="Z79" s="71"/>
      <c r="AA79" s="71"/>
      <c r="AB79" s="71"/>
      <c r="AC79" s="71"/>
      <c r="AD79" s="71"/>
    </row>
  </sheetData>
  <mergeCells count="49">
    <mergeCell ref="B29:F33"/>
    <mergeCell ref="B27:F28"/>
    <mergeCell ref="B34:F36"/>
    <mergeCell ref="P19:S21"/>
    <mergeCell ref="Y19:Y20"/>
    <mergeCell ref="K28:M31"/>
    <mergeCell ref="P28:S30"/>
    <mergeCell ref="Y28:Y29"/>
    <mergeCell ref="Y31:Y32"/>
    <mergeCell ref="C3:D3"/>
    <mergeCell ref="I3:M3"/>
    <mergeCell ref="P3:T3"/>
    <mergeCell ref="Y11:Y12"/>
    <mergeCell ref="Y17:Y18"/>
    <mergeCell ref="K8:M10"/>
    <mergeCell ref="P8:R10"/>
    <mergeCell ref="U8:W10"/>
    <mergeCell ref="U14:W16"/>
    <mergeCell ref="Y8:Y9"/>
    <mergeCell ref="Y14:Y15"/>
    <mergeCell ref="AB19:AB24"/>
    <mergeCell ref="AB16:AB17"/>
    <mergeCell ref="AB8:AB13"/>
    <mergeCell ref="Y65:Y66"/>
    <mergeCell ref="Y50:Y51"/>
    <mergeCell ref="Y53:Y54"/>
    <mergeCell ref="Y47:Y48"/>
    <mergeCell ref="Y41:Y42"/>
    <mergeCell ref="Y44:Y45"/>
    <mergeCell ref="Y22:Y23"/>
    <mergeCell ref="Y24:Y25"/>
    <mergeCell ref="Y56:Y57"/>
    <mergeCell ref="Y58:Y59"/>
    <mergeCell ref="Y62:Y63"/>
    <mergeCell ref="Y35:Y36"/>
    <mergeCell ref="Y38:Y39"/>
    <mergeCell ref="AB71:AB74"/>
    <mergeCell ref="I74:K75"/>
    <mergeCell ref="S73:X75"/>
    <mergeCell ref="AB42:AB43"/>
    <mergeCell ref="AB34:AB39"/>
    <mergeCell ref="AB45:AB50"/>
    <mergeCell ref="AB62:AB65"/>
    <mergeCell ref="AB68:AB69"/>
    <mergeCell ref="K62:N64"/>
    <mergeCell ref="P35:S37"/>
    <mergeCell ref="P41:S43"/>
    <mergeCell ref="P47:T49"/>
    <mergeCell ref="P53:S55"/>
  </mergeCells>
  <phoneticPr fontId="1"/>
  <conditionalFormatting sqref="C3:F3">
    <cfRule type="containsBlanks" dxfId="86" priority="9">
      <formula>LEN(TRIM(C3))=0</formula>
    </cfRule>
    <cfRule type="notContainsBlanks" dxfId="85" priority="10">
      <formula>LEN(TRIM(C3))&gt;0</formula>
    </cfRule>
  </conditionalFormatting>
  <conditionalFormatting sqref="H10 N61">
    <cfRule type="cellIs" dxfId="84" priority="29" operator="equal">
      <formula>$AE$2</formula>
    </cfRule>
    <cfRule type="cellIs" dxfId="83" priority="30" operator="equal">
      <formula>$AE$1</formula>
    </cfRule>
  </conditionalFormatting>
  <conditionalFormatting sqref="I3:M3">
    <cfRule type="notContainsBlanks" dxfId="82" priority="11">
      <formula>LEN(TRIM(I3))&gt;0</formula>
    </cfRule>
    <cfRule type="containsBlanks" dxfId="81" priority="12">
      <formula>LEN(TRIM(I3))=0</formula>
    </cfRule>
  </conditionalFormatting>
  <conditionalFormatting sqref="M7">
    <cfRule type="cellIs" dxfId="80" priority="31" operator="equal">
      <formula>$AE$2</formula>
    </cfRule>
    <cfRule type="cellIs" dxfId="79" priority="32" operator="equal">
      <formula>$AE$1</formula>
    </cfRule>
  </conditionalFormatting>
  <conditionalFormatting sqref="M27">
    <cfRule type="cellIs" dxfId="78" priority="21" operator="equal">
      <formula>$AE$2</formula>
    </cfRule>
    <cfRule type="cellIs" dxfId="77" priority="22" operator="equal">
      <formula>$AE$1</formula>
    </cfRule>
  </conditionalFormatting>
  <conditionalFormatting sqref="P3:T3">
    <cfRule type="notContainsBlanks" dxfId="76" priority="7">
      <formula>LEN(TRIM(P3))&gt;0</formula>
    </cfRule>
    <cfRule type="containsBlanks" dxfId="75" priority="8">
      <formula>LEN(TRIM(P3))=0</formula>
    </cfRule>
  </conditionalFormatting>
  <conditionalFormatting sqref="R7">
    <cfRule type="cellIs" dxfId="74" priority="27" operator="equal">
      <formula>$AE$2</formula>
    </cfRule>
    <cfRule type="cellIs" dxfId="73" priority="28" operator="equal">
      <formula>$AE$1</formula>
    </cfRule>
  </conditionalFormatting>
  <conditionalFormatting sqref="S18">
    <cfRule type="cellIs" dxfId="72" priority="23" operator="equal">
      <formula>$AE$2</formula>
    </cfRule>
    <cfRule type="cellIs" dxfId="71" priority="24" operator="equal">
      <formula>$AE$1</formula>
    </cfRule>
  </conditionalFormatting>
  <conditionalFormatting sqref="S27">
    <cfRule type="cellIs" dxfId="70" priority="19" operator="equal">
      <formula>$AE$2</formula>
    </cfRule>
    <cfRule type="cellIs" dxfId="69" priority="20" operator="equal">
      <formula>$AE$1</formula>
    </cfRule>
  </conditionalFormatting>
  <conditionalFormatting sqref="S34">
    <cfRule type="cellIs" dxfId="68" priority="17" operator="equal">
      <formula>$AE$2</formula>
    </cfRule>
    <cfRule type="cellIs" dxfId="67" priority="18" operator="equal">
      <formula>$AE$1</formula>
    </cfRule>
  </conditionalFormatting>
  <conditionalFormatting sqref="S40">
    <cfRule type="cellIs" dxfId="66" priority="15" operator="equal">
      <formula>$AE$2</formula>
    </cfRule>
    <cfRule type="cellIs" dxfId="65" priority="16" operator="equal">
      <formula>$AE$1</formula>
    </cfRule>
  </conditionalFormatting>
  <conditionalFormatting sqref="S52">
    <cfRule type="cellIs" dxfId="64" priority="3" operator="equal">
      <formula>$AE$2</formula>
    </cfRule>
    <cfRule type="cellIs" dxfId="63" priority="4" operator="equal">
      <formula>$AE$1</formula>
    </cfRule>
  </conditionalFormatting>
  <conditionalFormatting sqref="T46">
    <cfRule type="cellIs" dxfId="62" priority="13" operator="equal">
      <formula>$AE$2</formula>
    </cfRule>
    <cfRule type="cellIs" dxfId="61" priority="14" operator="equal">
      <formula>$AE$1</formula>
    </cfRule>
  </conditionalFormatting>
  <conditionalFormatting sqref="W7">
    <cfRule type="cellIs" dxfId="60" priority="25" operator="equal">
      <formula>$AE$2</formula>
    </cfRule>
    <cfRule type="cellIs" dxfId="59" priority="26" operator="equal">
      <formula>$AE$1</formula>
    </cfRule>
  </conditionalFormatting>
  <conditionalFormatting sqref="W13">
    <cfRule type="cellIs" dxfId="58" priority="5" operator="equal">
      <formula>$AE$2</formula>
    </cfRule>
    <cfRule type="cellIs" dxfId="57" priority="6" operator="equal">
      <formula>$AE$1</formula>
    </cfRule>
  </conditionalFormatting>
  <dataValidations count="1">
    <dataValidation type="list" allowBlank="1" showInputMessage="1" showErrorMessage="1" sqref="T46 N61 W13 S18 S40 M7 S34 S27 M27 W7 H10 R7 S52" xr:uid="{24586B24-239A-4C03-8882-03D121607255}">
      <formula1>$AE$1:$AE$3</formula1>
    </dataValidation>
  </dataValidations>
  <hyperlinks>
    <hyperlink ref="P31" r:id="rId1" xr:uid="{E97BAA7B-AC0E-4086-9996-A1CDE80B0ACC}"/>
    <hyperlink ref="B22" r:id="rId2" xr:uid="{BC90CCED-6485-4387-9074-FADAD7028410}"/>
    <hyperlink ref="B24" r:id="rId3" xr:uid="{7988FA6D-9928-45F7-AE24-C146745B7A53}"/>
    <hyperlink ref="P32" r:id="rId4" display="※国際テロリスト等財産凍結法関係" xr:uid="{588E5E9D-4F48-41CF-AA13-B4C54B79804C}"/>
  </hyperlinks>
  <printOptions horizontalCentered="1"/>
  <pageMargins left="0.39370078740157483" right="0.39370078740157483" top="0.39370078740157483" bottom="0.39370078740157483" header="0.19685039370078741" footer="0.19685039370078741"/>
  <pageSetup paperSize="8" scale="44"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E7497-AD0D-47B2-88CE-BAEC60793950}">
  <dimension ref="A1:G32"/>
  <sheetViews>
    <sheetView view="pageBreakPreview" zoomScale="85" zoomScaleNormal="100" zoomScaleSheetLayoutView="85" workbookViewId="0">
      <selection activeCell="G19" sqref="G19"/>
    </sheetView>
  </sheetViews>
  <sheetFormatPr defaultColWidth="10.59765625" defaultRowHeight="19.5" customHeight="1" x14ac:dyDescent="0.45"/>
  <cols>
    <col min="1" max="1" width="2.09765625" customWidth="1"/>
    <col min="2" max="2" width="2.59765625" customWidth="1"/>
    <col min="3" max="3" width="40.59765625" customWidth="1"/>
    <col min="5" max="5" width="40.59765625" customWidth="1"/>
  </cols>
  <sheetData>
    <row r="1" spans="1:7" ht="19.5" customHeight="1" x14ac:dyDescent="0.45">
      <c r="E1" s="66" t="s">
        <v>62</v>
      </c>
      <c r="G1" t="s">
        <v>63</v>
      </c>
    </row>
    <row r="2" spans="1:7" ht="19.5" customHeight="1" x14ac:dyDescent="0.45">
      <c r="A2" s="235" t="s">
        <v>100</v>
      </c>
      <c r="B2" s="235"/>
      <c r="C2" s="235"/>
      <c r="D2" s="235"/>
      <c r="E2" s="235"/>
      <c r="G2" t="s">
        <v>64</v>
      </c>
    </row>
    <row r="3" spans="1:7" ht="19.5" customHeight="1" thickBot="1" x14ac:dyDescent="0.5">
      <c r="A3" s="51"/>
      <c r="B3" s="51"/>
      <c r="C3" s="51"/>
      <c r="D3" s="52" t="s">
        <v>4</v>
      </c>
      <c r="E3" s="61"/>
      <c r="G3" t="s">
        <v>65</v>
      </c>
    </row>
    <row r="4" spans="1:7" ht="19.5" customHeight="1" thickBot="1" x14ac:dyDescent="0.5">
      <c r="D4" s="52" t="s">
        <v>5</v>
      </c>
      <c r="E4" s="62"/>
    </row>
    <row r="5" spans="1:7" ht="19.5" customHeight="1" thickBot="1" x14ac:dyDescent="0.5">
      <c r="D5" s="53" t="s">
        <v>6</v>
      </c>
      <c r="E5" s="62"/>
    </row>
    <row r="6" spans="1:7" ht="19.5" customHeight="1" x14ac:dyDescent="0.45">
      <c r="C6" s="50" t="s">
        <v>66</v>
      </c>
    </row>
    <row r="7" spans="1:7" ht="19.5" customHeight="1" x14ac:dyDescent="0.45">
      <c r="A7" s="236" t="s">
        <v>67</v>
      </c>
      <c r="B7" s="236"/>
      <c r="C7" s="236"/>
      <c r="D7" s="68" t="s">
        <v>68</v>
      </c>
      <c r="E7" s="68" t="s">
        <v>69</v>
      </c>
    </row>
    <row r="8" spans="1:7" ht="19.5" customHeight="1" x14ac:dyDescent="0.45">
      <c r="A8" s="34" t="s">
        <v>70</v>
      </c>
      <c r="B8" s="35"/>
      <c r="C8" s="35"/>
      <c r="D8" s="31"/>
      <c r="E8" s="36"/>
      <c r="F8" s="31"/>
    </row>
    <row r="9" spans="1:7" ht="60" customHeight="1" x14ac:dyDescent="0.45">
      <c r="A9" s="37"/>
      <c r="B9" s="33" t="s">
        <v>71</v>
      </c>
      <c r="C9" s="69" t="s">
        <v>72</v>
      </c>
      <c r="D9" s="63"/>
      <c r="E9" s="64"/>
    </row>
    <row r="10" spans="1:7" ht="135.75" customHeight="1" x14ac:dyDescent="0.45">
      <c r="A10" s="38"/>
      <c r="B10" s="39"/>
      <c r="C10" s="237" t="s">
        <v>73</v>
      </c>
      <c r="D10" s="237"/>
      <c r="E10" s="238"/>
    </row>
    <row r="11" spans="1:7" ht="19.5" customHeight="1" x14ac:dyDescent="0.45">
      <c r="A11" s="34" t="s">
        <v>74</v>
      </c>
      <c r="B11" s="35"/>
      <c r="C11" s="35"/>
      <c r="D11" s="31"/>
      <c r="E11" s="36"/>
      <c r="F11" s="31"/>
    </row>
    <row r="12" spans="1:7" ht="60" customHeight="1" x14ac:dyDescent="0.45">
      <c r="A12" s="37"/>
      <c r="B12" s="33" t="s">
        <v>71</v>
      </c>
      <c r="C12" s="69" t="s">
        <v>90</v>
      </c>
      <c r="D12" s="63"/>
      <c r="E12" s="64"/>
    </row>
    <row r="13" spans="1:7" ht="60" customHeight="1" x14ac:dyDescent="0.45">
      <c r="A13" s="37"/>
      <c r="B13" s="33" t="s">
        <v>75</v>
      </c>
      <c r="C13" s="69" t="s">
        <v>76</v>
      </c>
      <c r="D13" s="63"/>
      <c r="E13" s="64"/>
    </row>
    <row r="14" spans="1:7" ht="60" customHeight="1" x14ac:dyDescent="0.45">
      <c r="A14" s="37"/>
      <c r="B14" s="33" t="s">
        <v>77</v>
      </c>
      <c r="C14" s="69" t="s">
        <v>89</v>
      </c>
      <c r="D14" s="63"/>
      <c r="E14" s="64"/>
    </row>
    <row r="15" spans="1:7" ht="60" customHeight="1" x14ac:dyDescent="0.45">
      <c r="A15" s="37"/>
      <c r="B15" s="158" t="s">
        <v>78</v>
      </c>
      <c r="C15" s="159" t="s">
        <v>130</v>
      </c>
      <c r="D15" s="63"/>
      <c r="E15" s="64"/>
    </row>
    <row r="16" spans="1:7" ht="60" customHeight="1" x14ac:dyDescent="0.45">
      <c r="A16" s="37"/>
      <c r="B16" s="161" t="s">
        <v>80</v>
      </c>
      <c r="C16" s="160" t="s">
        <v>79</v>
      </c>
      <c r="D16" s="63"/>
      <c r="E16" s="64"/>
    </row>
    <row r="17" spans="1:5" ht="60" customHeight="1" x14ac:dyDescent="0.45">
      <c r="A17" s="37"/>
      <c r="B17" s="33" t="s">
        <v>129</v>
      </c>
      <c r="C17" s="69" t="s">
        <v>87</v>
      </c>
      <c r="D17" s="63"/>
      <c r="E17" s="64"/>
    </row>
    <row r="18" spans="1:5" ht="177" customHeight="1" x14ac:dyDescent="0.45">
      <c r="A18" s="37"/>
      <c r="B18" s="157"/>
      <c r="C18" s="239" t="s">
        <v>91</v>
      </c>
      <c r="D18" s="239"/>
      <c r="E18" s="240"/>
    </row>
    <row r="19" spans="1:5" ht="255.6" customHeight="1" x14ac:dyDescent="0.45">
      <c r="A19" s="38"/>
      <c r="B19" s="39"/>
      <c r="C19" s="237" t="s">
        <v>131</v>
      </c>
      <c r="D19" s="237"/>
      <c r="E19" s="238"/>
    </row>
    <row r="20" spans="1:5" ht="19.5" customHeight="1" x14ac:dyDescent="0.45">
      <c r="A20" s="34" t="s">
        <v>82</v>
      </c>
      <c r="B20" s="35"/>
      <c r="C20" s="35"/>
      <c r="D20" s="46"/>
      <c r="E20" s="36"/>
    </row>
    <row r="21" spans="1:5" ht="120" customHeight="1" x14ac:dyDescent="0.45">
      <c r="A21" s="37"/>
      <c r="B21" s="158" t="s">
        <v>71</v>
      </c>
      <c r="C21" s="159" t="s">
        <v>137</v>
      </c>
      <c r="D21" s="63"/>
      <c r="E21" s="64"/>
    </row>
    <row r="22" spans="1:5" ht="60" customHeight="1" x14ac:dyDescent="0.45">
      <c r="A22" s="37"/>
      <c r="B22" s="33" t="s">
        <v>75</v>
      </c>
      <c r="C22" s="69" t="s">
        <v>83</v>
      </c>
      <c r="D22" s="63"/>
      <c r="E22" s="64"/>
    </row>
    <row r="23" spans="1:5" ht="60" customHeight="1" x14ac:dyDescent="0.45">
      <c r="A23" s="37"/>
      <c r="B23" s="33" t="s">
        <v>77</v>
      </c>
      <c r="C23" s="69" t="s">
        <v>146</v>
      </c>
      <c r="D23" s="63"/>
      <c r="E23" s="64"/>
    </row>
    <row r="24" spans="1:5" ht="60" customHeight="1" x14ac:dyDescent="0.45">
      <c r="A24" s="37"/>
      <c r="B24" s="33" t="s">
        <v>78</v>
      </c>
      <c r="C24" s="70" t="s">
        <v>128</v>
      </c>
      <c r="D24" s="63"/>
      <c r="E24" s="64"/>
    </row>
    <row r="25" spans="1:5" ht="60" customHeight="1" x14ac:dyDescent="0.45">
      <c r="A25" s="37"/>
      <c r="B25" s="153" t="s">
        <v>80</v>
      </c>
      <c r="C25" s="154" t="s">
        <v>144</v>
      </c>
      <c r="D25" s="63"/>
      <c r="E25" s="64"/>
    </row>
    <row r="26" spans="1:5" ht="309" customHeight="1" x14ac:dyDescent="0.45">
      <c r="A26" s="38"/>
      <c r="B26" s="39"/>
      <c r="C26" s="241" t="s">
        <v>147</v>
      </c>
      <c r="D26" s="241"/>
      <c r="E26" s="242"/>
    </row>
    <row r="27" spans="1:5" ht="19.5" customHeight="1" x14ac:dyDescent="0.45">
      <c r="A27" s="155" t="s">
        <v>120</v>
      </c>
      <c r="B27" s="156"/>
      <c r="C27" s="156"/>
      <c r="D27" s="46"/>
      <c r="E27" s="36"/>
    </row>
    <row r="28" spans="1:5" ht="120" customHeight="1" x14ac:dyDescent="0.45">
      <c r="A28" s="37"/>
      <c r="B28" s="153" t="s">
        <v>71</v>
      </c>
      <c r="C28" s="154" t="s">
        <v>139</v>
      </c>
      <c r="D28" s="63"/>
      <c r="E28" s="64"/>
    </row>
    <row r="29" spans="1:5" ht="60" customHeight="1" x14ac:dyDescent="0.45">
      <c r="A29" s="37"/>
      <c r="B29" s="153" t="s">
        <v>75</v>
      </c>
      <c r="C29" s="154" t="s">
        <v>121</v>
      </c>
      <c r="D29" s="63"/>
      <c r="E29" s="64"/>
    </row>
    <row r="30" spans="1:5" ht="72" customHeight="1" x14ac:dyDescent="0.45">
      <c r="A30" s="37"/>
      <c r="B30" s="153" t="s">
        <v>77</v>
      </c>
      <c r="C30" s="154" t="s">
        <v>122</v>
      </c>
      <c r="D30" s="63"/>
      <c r="E30" s="64"/>
    </row>
    <row r="31" spans="1:5" ht="60" customHeight="1" x14ac:dyDescent="0.45">
      <c r="A31" s="37"/>
      <c r="B31" s="153" t="s">
        <v>78</v>
      </c>
      <c r="C31" s="154" t="s">
        <v>123</v>
      </c>
      <c r="D31" s="63"/>
      <c r="E31" s="64"/>
    </row>
    <row r="32" spans="1:5" ht="309" customHeight="1" x14ac:dyDescent="0.45">
      <c r="A32" s="38"/>
      <c r="B32" s="39"/>
      <c r="C32" s="233" t="s">
        <v>138</v>
      </c>
      <c r="D32" s="233"/>
      <c r="E32" s="234"/>
    </row>
  </sheetData>
  <mergeCells count="7">
    <mergeCell ref="C32:E32"/>
    <mergeCell ref="A2:E2"/>
    <mergeCell ref="A7:C7"/>
    <mergeCell ref="C10:E10"/>
    <mergeCell ref="C18:E18"/>
    <mergeCell ref="C19:E19"/>
    <mergeCell ref="C26:E26"/>
  </mergeCells>
  <phoneticPr fontId="1"/>
  <conditionalFormatting sqref="D12:E17 D21:E25 E3:E5 D9:E9">
    <cfRule type="notContainsBlanks" dxfId="56" priority="18">
      <formula>LEN(TRIM(D3))&gt;0</formula>
    </cfRule>
  </conditionalFormatting>
  <conditionalFormatting sqref="D28:E31">
    <cfRule type="notContainsBlanks" dxfId="55" priority="5">
      <formula>LEN(TRIM(D28))&gt;0</formula>
    </cfRule>
    <cfRule type="containsBlanks" dxfId="54" priority="6">
      <formula>LEN(TRIM(D28))=0</formula>
    </cfRule>
  </conditionalFormatting>
  <conditionalFormatting sqref="E3:E5 D9:E9 D12:E17 D21:E25">
    <cfRule type="containsBlanks" dxfId="53" priority="19">
      <formula>LEN(TRIM(D3))=0</formula>
    </cfRule>
  </conditionalFormatting>
  <conditionalFormatting sqref="E9">
    <cfRule type="expression" dxfId="52" priority="17">
      <formula>$D$9=$G$1</formula>
    </cfRule>
  </conditionalFormatting>
  <conditionalFormatting sqref="E12">
    <cfRule type="expression" dxfId="51" priority="16">
      <formula>OR($D$12=$G$1,$D$12=$G$3)</formula>
    </cfRule>
  </conditionalFormatting>
  <conditionalFormatting sqref="E12:E17">
    <cfRule type="expression" dxfId="50" priority="7">
      <formula>OR($D$25=$G$1,$D$25=$G$3)</formula>
    </cfRule>
  </conditionalFormatting>
  <conditionalFormatting sqref="E13">
    <cfRule type="expression" dxfId="49" priority="15">
      <formula>OR($D$13=$G$1,$D$13=$G$3)</formula>
    </cfRule>
  </conditionalFormatting>
  <conditionalFormatting sqref="E14">
    <cfRule type="expression" dxfId="48" priority="14">
      <formula>OR($D$14=$G$1,$D$14=$G$3)</formula>
    </cfRule>
  </conditionalFormatting>
  <conditionalFormatting sqref="E15:E16">
    <cfRule type="expression" dxfId="47" priority="13">
      <formula>OR($D$15=$G$1,$D$15=$G$3)</formula>
    </cfRule>
  </conditionalFormatting>
  <conditionalFormatting sqref="E17">
    <cfRule type="expression" dxfId="46" priority="12">
      <formula>OR($D$17=$G$1,$D$17=$G$3)</formula>
    </cfRule>
  </conditionalFormatting>
  <conditionalFormatting sqref="E22">
    <cfRule type="expression" dxfId="45" priority="10">
      <formula>OR($D$22=$G$1,$D$22=$G$3)</formula>
    </cfRule>
  </conditionalFormatting>
  <conditionalFormatting sqref="E23:E24">
    <cfRule type="expression" dxfId="44" priority="9">
      <formula>OR($D$23=$G$1,$D$23=$G$3)</formula>
    </cfRule>
  </conditionalFormatting>
  <conditionalFormatting sqref="E25">
    <cfRule type="expression" dxfId="43" priority="8">
      <formula>OR($D$25=$G$1,$D$25=$G$3)</formula>
    </cfRule>
  </conditionalFormatting>
  <conditionalFormatting sqref="E28:E30 E21:E24">
    <cfRule type="expression" dxfId="42" priority="11">
      <formula>OR($D$21=$G$1,$D$21=$G$3)</formula>
    </cfRule>
  </conditionalFormatting>
  <conditionalFormatting sqref="E29">
    <cfRule type="expression" dxfId="41" priority="3">
      <formula>OR($D$22=$G$1,$D$22=$G$3)</formula>
    </cfRule>
  </conditionalFormatting>
  <conditionalFormatting sqref="E30">
    <cfRule type="expression" dxfId="40" priority="2">
      <formula>OR($D$23=$G$1,$D$23=$G$3)</formula>
    </cfRule>
  </conditionalFormatting>
  <conditionalFormatting sqref="E31">
    <cfRule type="expression" dxfId="39" priority="1">
      <formula>OR($D$25=$G$1,$D$25=$G$3)</formula>
    </cfRule>
  </conditionalFormatting>
  <dataValidations count="2">
    <dataValidation type="list" allowBlank="1" showInputMessage="1" showErrorMessage="1" sqref="D9" xr:uid="{1B25F643-9342-4CCE-9803-13F4BC7AF1C5}">
      <formula1>$G$1:$G$2</formula1>
    </dataValidation>
    <dataValidation type="list" allowBlank="1" showInputMessage="1" showErrorMessage="1" sqref="D21:D25 D12:D17 D28:D31" xr:uid="{E9D7C9D7-620E-41DE-81AF-006089D2EE40}">
      <formula1>$G$1:$G$3</formula1>
    </dataValidation>
  </dataValidations>
  <printOptions horizontalCentered="1"/>
  <pageMargins left="0.39370078740157483" right="0.39370078740157483" top="0.39370078740157483" bottom="0.19685039370078741" header="0.19685039370078741" footer="0.19685039370078741"/>
  <pageSetup paperSize="9" scale="90" orientation="portrait" r:id="rId1"/>
  <rowBreaks count="3" manualBreakCount="3">
    <brk id="10" max="4" man="1"/>
    <brk id="19" max="4" man="1"/>
    <brk id="26"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10BDB-D219-4880-A4BD-B6F8DD63B293}">
  <sheetPr>
    <pageSetUpPr fitToPage="1"/>
  </sheetPr>
  <dimension ref="A1:AB41"/>
  <sheetViews>
    <sheetView view="pageBreakPreview" zoomScale="85" zoomScaleNormal="100" zoomScaleSheetLayoutView="85" workbookViewId="0">
      <selection activeCell="S11" sqref="S11"/>
    </sheetView>
  </sheetViews>
  <sheetFormatPr defaultColWidth="10.59765625" defaultRowHeight="30" customHeight="1" x14ac:dyDescent="0.45"/>
  <cols>
    <col min="1" max="1" width="1.59765625" style="2" customWidth="1"/>
    <col min="2" max="14" width="10.59765625" style="2"/>
    <col min="15" max="15" width="10.59765625" style="2" customWidth="1"/>
    <col min="16" max="24" width="10.59765625" style="2"/>
    <col min="25" max="25" width="20.59765625" style="2" customWidth="1"/>
    <col min="26" max="26" width="1.59765625" style="2" customWidth="1"/>
    <col min="27" max="16384" width="10.59765625" style="2"/>
  </cols>
  <sheetData>
    <row r="1" spans="1:28" ht="30" customHeight="1" x14ac:dyDescent="0.45">
      <c r="B1" s="1" t="s">
        <v>0</v>
      </c>
      <c r="Y1" s="30" t="s">
        <v>1</v>
      </c>
      <c r="AA1" s="2" t="s">
        <v>2</v>
      </c>
      <c r="AB1" s="2" t="s">
        <v>99</v>
      </c>
    </row>
    <row r="2" spans="1:28" ht="15" customHeight="1" x14ac:dyDescent="0.45">
      <c r="B2" s="1"/>
      <c r="AA2" s="2" t="s">
        <v>3</v>
      </c>
      <c r="AB2" s="2" t="s">
        <v>98</v>
      </c>
    </row>
    <row r="3" spans="1:28" ht="30" customHeight="1" thickBot="1" x14ac:dyDescent="0.5">
      <c r="B3" s="54" t="s">
        <v>4</v>
      </c>
      <c r="C3" s="205"/>
      <c r="D3" s="205"/>
      <c r="F3" s="54" t="s">
        <v>5</v>
      </c>
      <c r="G3" s="206"/>
      <c r="H3" s="206"/>
      <c r="I3" s="206"/>
      <c r="J3" s="206"/>
      <c r="K3" s="206"/>
      <c r="M3" s="55" t="s">
        <v>6</v>
      </c>
      <c r="N3" s="206"/>
      <c r="O3" s="206"/>
      <c r="P3" s="206"/>
      <c r="Q3" s="206"/>
      <c r="R3" s="206"/>
      <c r="V3" s="2" t="s">
        <v>7</v>
      </c>
    </row>
    <row r="4" spans="1:28" ht="15" customHeight="1" thickBot="1" x14ac:dyDescent="0.5">
      <c r="G4" s="24"/>
    </row>
    <row r="5" spans="1:28" ht="30" customHeight="1" x14ac:dyDescent="0.45">
      <c r="A5" s="5"/>
      <c r="B5" s="41" t="s">
        <v>8</v>
      </c>
      <c r="C5" s="4"/>
      <c r="D5" s="4"/>
      <c r="E5" s="4"/>
      <c r="F5" s="4"/>
      <c r="G5" s="4"/>
      <c r="H5" s="4"/>
      <c r="I5" s="41" t="s">
        <v>9</v>
      </c>
      <c r="J5" s="4"/>
      <c r="K5" s="4"/>
      <c r="L5" s="4"/>
      <c r="M5" s="4"/>
      <c r="N5" s="4"/>
      <c r="O5" s="4"/>
      <c r="P5" s="4"/>
      <c r="Q5" s="4"/>
      <c r="R5" s="4"/>
      <c r="S5" s="4"/>
      <c r="T5" s="4"/>
      <c r="U5" s="4"/>
      <c r="V5" s="4"/>
      <c r="W5" s="41" t="s">
        <v>10</v>
      </c>
      <c r="X5" s="4"/>
      <c r="Y5" s="41" t="s">
        <v>11</v>
      </c>
      <c r="Z5" s="27"/>
    </row>
    <row r="6" spans="1:28" ht="15" customHeight="1" thickBot="1" x14ac:dyDescent="0.5">
      <c r="A6" s="8"/>
      <c r="Z6" s="28"/>
    </row>
    <row r="7" spans="1:28" ht="30" customHeight="1" thickBot="1" x14ac:dyDescent="0.5">
      <c r="A7" s="8"/>
      <c r="B7" s="2" t="s">
        <v>12</v>
      </c>
      <c r="I7" s="2" t="s">
        <v>13</v>
      </c>
      <c r="K7" s="60"/>
      <c r="L7" s="26" t="s">
        <v>2</v>
      </c>
      <c r="N7" s="2" t="s">
        <v>14</v>
      </c>
      <c r="P7" s="60"/>
      <c r="R7" s="42" t="s">
        <v>15</v>
      </c>
      <c r="S7" s="2" t="s">
        <v>16</v>
      </c>
      <c r="U7" s="60" t="s">
        <v>15</v>
      </c>
      <c r="W7" s="42" t="s">
        <v>15</v>
      </c>
      <c r="X7" s="244" t="str">
        <f>IF(U7=W7,"低リスク","")</f>
        <v>低リスク</v>
      </c>
      <c r="Y7" s="254" t="s">
        <v>17</v>
      </c>
      <c r="Z7" s="28"/>
    </row>
    <row r="8" spans="1:28" ht="30" customHeight="1" x14ac:dyDescent="0.45">
      <c r="A8" s="8"/>
      <c r="B8" s="1" t="s">
        <v>18</v>
      </c>
      <c r="H8" s="3"/>
      <c r="I8" s="2" t="s">
        <v>19</v>
      </c>
      <c r="L8" s="11"/>
      <c r="M8" s="3"/>
      <c r="N8" s="2" t="s">
        <v>20</v>
      </c>
      <c r="Q8" s="4"/>
      <c r="R8" s="6"/>
      <c r="S8" s="2" t="s">
        <v>21</v>
      </c>
      <c r="V8" s="4"/>
      <c r="W8" s="6"/>
      <c r="X8" s="244"/>
      <c r="Y8" s="254"/>
      <c r="Z8" s="28"/>
    </row>
    <row r="9" spans="1:28" ht="30" customHeight="1" thickBot="1" x14ac:dyDescent="0.5">
      <c r="A9" s="8"/>
      <c r="B9" s="2" t="s">
        <v>22</v>
      </c>
      <c r="H9" s="7"/>
      <c r="I9" s="2" t="s">
        <v>23</v>
      </c>
      <c r="L9" s="9" t="s">
        <v>24</v>
      </c>
      <c r="M9" s="7"/>
      <c r="N9" s="2" t="s">
        <v>25</v>
      </c>
      <c r="R9" s="9" t="s">
        <v>24</v>
      </c>
      <c r="S9" s="2" t="s">
        <v>26</v>
      </c>
      <c r="W9" s="10" t="s">
        <v>24</v>
      </c>
      <c r="X9" s="247"/>
      <c r="Y9" s="254"/>
      <c r="Z9" s="28"/>
    </row>
    <row r="10" spans="1:28" ht="30" customHeight="1" thickBot="1" x14ac:dyDescent="0.5">
      <c r="A10" s="8"/>
      <c r="F10" s="60"/>
      <c r="H10" s="7"/>
      <c r="I10" s="2" t="s">
        <v>27</v>
      </c>
      <c r="L10" s="11"/>
      <c r="M10" s="7"/>
      <c r="N10" s="2" t="s">
        <v>28</v>
      </c>
      <c r="R10" s="11"/>
      <c r="S10" s="2" t="s">
        <v>29</v>
      </c>
      <c r="W10" s="12"/>
      <c r="X10" s="247"/>
      <c r="Y10" s="254"/>
      <c r="Z10" s="28"/>
    </row>
    <row r="11" spans="1:28" ht="30" customHeight="1" thickBot="1" x14ac:dyDescent="0.5">
      <c r="A11" s="8"/>
      <c r="B11" s="5" t="s">
        <v>30</v>
      </c>
      <c r="C11" s="4"/>
      <c r="D11" s="4"/>
      <c r="E11" s="4"/>
      <c r="F11" s="27"/>
      <c r="H11" s="7"/>
      <c r="L11" s="11"/>
      <c r="M11" s="7"/>
      <c r="R11" s="13"/>
      <c r="S11" s="14" t="s">
        <v>27</v>
      </c>
      <c r="T11" s="14"/>
      <c r="U11" s="14"/>
      <c r="V11" s="14"/>
      <c r="W11" s="15" t="s">
        <v>24</v>
      </c>
      <c r="X11" s="244" t="str">
        <f>IF(P7=W11,"低リスク","")</f>
        <v/>
      </c>
      <c r="Y11" s="254"/>
      <c r="Z11" s="28"/>
    </row>
    <row r="12" spans="1:28" ht="30" customHeight="1" thickBot="1" x14ac:dyDescent="0.5">
      <c r="A12" s="8"/>
      <c r="B12" s="8" t="s">
        <v>31</v>
      </c>
      <c r="F12" s="28"/>
      <c r="H12" s="7"/>
      <c r="L12" s="11"/>
      <c r="M12" s="7"/>
      <c r="X12" s="244"/>
      <c r="Y12" s="254"/>
      <c r="Z12" s="28"/>
    </row>
    <row r="13" spans="1:28" ht="30" customHeight="1" thickBot="1" x14ac:dyDescent="0.5">
      <c r="A13" s="8"/>
      <c r="B13" s="8" t="s">
        <v>32</v>
      </c>
      <c r="F13" s="28"/>
      <c r="G13" s="42" t="s">
        <v>2</v>
      </c>
      <c r="H13" s="7"/>
      <c r="L13" s="11"/>
      <c r="M13" s="16"/>
      <c r="N13" s="2" t="s">
        <v>33</v>
      </c>
      <c r="Q13" s="60"/>
      <c r="R13" s="45"/>
      <c r="S13" s="23"/>
      <c r="W13" s="42" t="s">
        <v>15</v>
      </c>
      <c r="X13" s="244" t="str">
        <f>IF(Q13=W13,"低リスク","")</f>
        <v/>
      </c>
      <c r="Y13" s="254"/>
      <c r="Z13" s="28"/>
    </row>
    <row r="14" spans="1:28" ht="30" customHeight="1" x14ac:dyDescent="0.45">
      <c r="A14" s="8"/>
      <c r="B14" s="8" t="s">
        <v>34</v>
      </c>
      <c r="F14" s="28"/>
      <c r="G14" s="25"/>
      <c r="H14" s="7"/>
      <c r="L14" s="11"/>
      <c r="N14" s="2" t="s">
        <v>35</v>
      </c>
      <c r="T14" s="4"/>
      <c r="U14" s="4"/>
      <c r="V14" s="4"/>
      <c r="W14" s="6"/>
      <c r="X14" s="244"/>
      <c r="Y14" s="254"/>
      <c r="Z14" s="28"/>
    </row>
    <row r="15" spans="1:28" ht="30" customHeight="1" thickBot="1" x14ac:dyDescent="0.5">
      <c r="A15" s="8"/>
      <c r="B15" s="8" t="s">
        <v>36</v>
      </c>
      <c r="F15" s="28"/>
      <c r="H15" s="7"/>
      <c r="L15" s="11"/>
      <c r="N15" s="2" t="s">
        <v>86</v>
      </c>
      <c r="W15" s="10" t="s">
        <v>24</v>
      </c>
      <c r="X15" s="247" t="str">
        <f>IF(Q13=W15,"高リスク","")</f>
        <v/>
      </c>
      <c r="Y15" s="254"/>
      <c r="Z15" s="28"/>
    </row>
    <row r="16" spans="1:28" ht="30" customHeight="1" x14ac:dyDescent="0.45">
      <c r="A16" s="8"/>
      <c r="B16" s="8" t="s">
        <v>93</v>
      </c>
      <c r="F16" s="28"/>
      <c r="H16" s="7"/>
      <c r="L16" s="11"/>
      <c r="W16" s="12"/>
      <c r="X16" s="247"/>
      <c r="Y16" s="254"/>
      <c r="Z16" s="28"/>
    </row>
    <row r="17" spans="1:27" ht="30" customHeight="1" thickBot="1" x14ac:dyDescent="0.5">
      <c r="A17" s="8"/>
      <c r="B17" s="8" t="s">
        <v>37</v>
      </c>
      <c r="F17" s="28"/>
      <c r="H17" s="7"/>
      <c r="L17" s="13"/>
      <c r="M17" s="14"/>
      <c r="N17" s="14"/>
      <c r="O17" s="14"/>
      <c r="P17" s="14"/>
      <c r="Q17" s="14"/>
      <c r="R17" s="14"/>
      <c r="S17" s="14"/>
      <c r="T17" s="14"/>
      <c r="U17" s="14"/>
      <c r="V17" s="14"/>
      <c r="W17" s="15" t="s">
        <v>24</v>
      </c>
      <c r="X17" s="244" t="str">
        <f>IF(K7=W17,"低リスク","")</f>
        <v/>
      </c>
      <c r="Y17" s="254"/>
      <c r="Z17" s="28"/>
    </row>
    <row r="18" spans="1:27" ht="30" customHeight="1" thickBot="1" x14ac:dyDescent="0.5">
      <c r="A18" s="8"/>
      <c r="B18" s="8" t="s">
        <v>38</v>
      </c>
      <c r="F18" s="28"/>
      <c r="H18" s="7"/>
      <c r="W18" s="22"/>
      <c r="X18" s="244"/>
      <c r="Y18" s="254"/>
      <c r="Z18" s="28"/>
      <c r="AA18" s="2" t="str">
        <f>IF(AND(X13="",X15="",X17=""),"",IF(COUNTIFS(X7:X18,"高リスク")&gt;=1,AB1,AB2))</f>
        <v/>
      </c>
    </row>
    <row r="19" spans="1:27" ht="30" customHeight="1" thickBot="1" x14ac:dyDescent="0.5">
      <c r="A19" s="8"/>
      <c r="B19" s="8" t="s">
        <v>39</v>
      </c>
      <c r="F19" s="28"/>
      <c r="H19" s="16"/>
      <c r="I19" s="2" t="s">
        <v>40</v>
      </c>
      <c r="K19" s="60"/>
      <c r="L19" s="43" t="s">
        <v>2</v>
      </c>
      <c r="N19" s="2" t="s">
        <v>41</v>
      </c>
      <c r="Q19" s="60"/>
      <c r="R19" s="45"/>
      <c r="S19" s="23"/>
      <c r="W19" s="42" t="s">
        <v>15</v>
      </c>
      <c r="X19" s="244" t="str">
        <f>IF(Q19=W19,"低リスク","")</f>
        <v/>
      </c>
      <c r="Y19" s="245" t="s">
        <v>42</v>
      </c>
      <c r="Z19" s="28"/>
    </row>
    <row r="20" spans="1:27" ht="30" customHeight="1" x14ac:dyDescent="0.45">
      <c r="A20" s="8"/>
      <c r="B20" s="65" t="s">
        <v>97</v>
      </c>
      <c r="F20" s="28"/>
      <c r="I20" s="2" t="s">
        <v>43</v>
      </c>
      <c r="L20" s="17"/>
      <c r="M20" s="18"/>
      <c r="N20" s="2" t="s">
        <v>44</v>
      </c>
      <c r="T20" s="4"/>
      <c r="U20" s="4"/>
      <c r="V20" s="4"/>
      <c r="W20" s="6"/>
      <c r="X20" s="244"/>
      <c r="Y20" s="246"/>
      <c r="Z20" s="28"/>
    </row>
    <row r="21" spans="1:27" ht="30" customHeight="1" thickBot="1" x14ac:dyDescent="0.5">
      <c r="A21" s="8"/>
      <c r="B21" s="8" t="s">
        <v>45</v>
      </c>
      <c r="F21" s="28"/>
      <c r="I21" s="2" t="s">
        <v>46</v>
      </c>
      <c r="K21" s="19" t="s">
        <v>3</v>
      </c>
      <c r="L21" s="11"/>
      <c r="M21" s="20"/>
      <c r="N21" s="2" t="s">
        <v>47</v>
      </c>
      <c r="W21" s="10" t="s">
        <v>24</v>
      </c>
      <c r="X21" s="247" t="str">
        <f>IF(Q19=W21,"高リスク","")</f>
        <v/>
      </c>
      <c r="Y21" s="246"/>
      <c r="Z21" s="28"/>
    </row>
    <row r="22" spans="1:27" ht="30" customHeight="1" thickBot="1" x14ac:dyDescent="0.5">
      <c r="A22" s="8"/>
      <c r="B22" s="58" t="s">
        <v>95</v>
      </c>
      <c r="F22" s="28"/>
      <c r="I22" s="2" t="s">
        <v>48</v>
      </c>
      <c r="L22" s="11"/>
      <c r="M22" s="20"/>
      <c r="N22" s="2" t="s">
        <v>49</v>
      </c>
      <c r="P22" s="44" t="s">
        <v>50</v>
      </c>
      <c r="S22" s="44" t="s">
        <v>51</v>
      </c>
      <c r="W22" s="12"/>
      <c r="X22" s="247"/>
      <c r="Y22" s="246"/>
      <c r="Z22" s="28"/>
    </row>
    <row r="23" spans="1:27" ht="30" customHeight="1" thickBot="1" x14ac:dyDescent="0.5">
      <c r="A23" s="8"/>
      <c r="B23" s="59" t="s">
        <v>96</v>
      </c>
      <c r="C23" s="23"/>
      <c r="D23" s="23"/>
      <c r="E23" s="23"/>
      <c r="F23" s="29"/>
      <c r="I23" s="2" t="s">
        <v>52</v>
      </c>
      <c r="L23" s="11"/>
      <c r="M23" s="21"/>
      <c r="N23" s="2" t="s">
        <v>53</v>
      </c>
      <c r="Q23" s="60"/>
      <c r="R23" s="45"/>
      <c r="S23" s="23"/>
      <c r="W23" s="42" t="s">
        <v>15</v>
      </c>
      <c r="X23" s="244" t="str">
        <f>IF(Q23=W23,"低リスク","")</f>
        <v/>
      </c>
      <c r="Y23" s="246"/>
      <c r="Z23" s="28"/>
    </row>
    <row r="24" spans="1:27" ht="30" customHeight="1" x14ac:dyDescent="0.45">
      <c r="A24" s="8"/>
      <c r="F24" s="11"/>
      <c r="I24" s="2" t="s">
        <v>54</v>
      </c>
      <c r="L24" s="11"/>
      <c r="M24" s="18"/>
      <c r="N24" s="2" t="s">
        <v>55</v>
      </c>
      <c r="T24" s="4"/>
      <c r="U24" s="4"/>
      <c r="V24" s="4"/>
      <c r="W24" s="6"/>
      <c r="X24" s="244"/>
      <c r="Y24" s="246"/>
      <c r="Z24" s="28"/>
    </row>
    <row r="25" spans="1:27" ht="30" customHeight="1" thickBot="1" x14ac:dyDescent="0.5">
      <c r="A25" s="8"/>
      <c r="F25" s="9" t="s">
        <v>3</v>
      </c>
      <c r="I25" s="2" t="s">
        <v>88</v>
      </c>
      <c r="L25" s="11"/>
      <c r="M25" s="20"/>
      <c r="N25" s="2" t="s">
        <v>56</v>
      </c>
      <c r="W25" s="10" t="s">
        <v>24</v>
      </c>
      <c r="X25" s="247" t="str">
        <f>IF(Q23=W25,"高リスク","")</f>
        <v/>
      </c>
      <c r="Y25" s="246"/>
      <c r="Z25" s="28"/>
    </row>
    <row r="26" spans="1:27" ht="30" customHeight="1" thickBot="1" x14ac:dyDescent="0.5">
      <c r="A26" s="8"/>
      <c r="F26" s="11"/>
      <c r="I26" s="2" t="s">
        <v>57</v>
      </c>
      <c r="L26" s="11"/>
      <c r="M26" s="20"/>
      <c r="W26" s="12"/>
      <c r="X26" s="247"/>
      <c r="Y26" s="246"/>
      <c r="Z26" s="28"/>
    </row>
    <row r="27" spans="1:27" ht="30" customHeight="1" thickBot="1" x14ac:dyDescent="0.5">
      <c r="A27" s="8"/>
      <c r="F27" s="11"/>
      <c r="L27" s="11"/>
      <c r="M27" s="21"/>
      <c r="N27" s="2" t="s">
        <v>58</v>
      </c>
      <c r="Q27" s="60"/>
      <c r="R27" s="45"/>
      <c r="S27" s="23"/>
      <c r="W27" s="42" t="s">
        <v>15</v>
      </c>
      <c r="X27" s="244" t="str">
        <f>IF(Q27=W27,"低リスク","")</f>
        <v/>
      </c>
      <c r="Y27" s="246"/>
      <c r="Z27" s="28"/>
    </row>
    <row r="28" spans="1:27" ht="30" customHeight="1" x14ac:dyDescent="0.45">
      <c r="A28" s="8"/>
      <c r="F28" s="11"/>
      <c r="L28" s="11"/>
      <c r="M28" s="18"/>
      <c r="N28" s="2" t="s">
        <v>59</v>
      </c>
      <c r="T28" s="4"/>
      <c r="U28" s="4"/>
      <c r="V28" s="4"/>
      <c r="W28" s="6"/>
      <c r="X28" s="244"/>
      <c r="Y28" s="246"/>
      <c r="Z28" s="28"/>
    </row>
    <row r="29" spans="1:27" ht="30" customHeight="1" thickBot="1" x14ac:dyDescent="0.5">
      <c r="A29" s="8"/>
      <c r="F29" s="11"/>
      <c r="H29" s="24"/>
      <c r="I29" s="24"/>
      <c r="L29" s="11"/>
      <c r="M29" s="20"/>
      <c r="W29" s="10" t="s">
        <v>24</v>
      </c>
      <c r="X29" s="247" t="str">
        <f>IF(Q27=W29,"高リスク","")</f>
        <v/>
      </c>
      <c r="Y29" s="246"/>
      <c r="Z29" s="28"/>
    </row>
    <row r="30" spans="1:27" ht="30" customHeight="1" thickBot="1" x14ac:dyDescent="0.5">
      <c r="A30" s="8"/>
      <c r="F30" s="11"/>
      <c r="H30" s="24"/>
      <c r="I30" s="24"/>
      <c r="L30" s="11"/>
      <c r="M30" s="20"/>
      <c r="W30" s="12"/>
      <c r="X30" s="247"/>
      <c r="Y30" s="246"/>
      <c r="Z30" s="28"/>
    </row>
    <row r="31" spans="1:27" ht="30" customHeight="1" thickBot="1" x14ac:dyDescent="0.5">
      <c r="A31" s="8"/>
      <c r="F31" s="11"/>
      <c r="L31" s="11"/>
      <c r="M31" s="21"/>
      <c r="N31" s="2" t="s">
        <v>60</v>
      </c>
      <c r="R31" s="60"/>
      <c r="S31" s="45"/>
      <c r="W31" s="42" t="s">
        <v>15</v>
      </c>
      <c r="X31" s="244" t="str">
        <f>IF(R31=W31,"低リスク","")</f>
        <v/>
      </c>
      <c r="Y31" s="246"/>
      <c r="Z31" s="28"/>
    </row>
    <row r="32" spans="1:27" ht="30" customHeight="1" x14ac:dyDescent="0.45">
      <c r="A32" s="8"/>
      <c r="F32" s="11"/>
      <c r="L32" s="11"/>
      <c r="N32" s="2" t="s">
        <v>61</v>
      </c>
      <c r="T32" s="4"/>
      <c r="U32" s="4"/>
      <c r="V32" s="4"/>
      <c r="W32" s="6"/>
      <c r="X32" s="244"/>
      <c r="Y32" s="246"/>
      <c r="Z32" s="28"/>
    </row>
    <row r="33" spans="1:27" ht="30" customHeight="1" thickBot="1" x14ac:dyDescent="0.5">
      <c r="A33" s="8"/>
      <c r="F33" s="11"/>
      <c r="L33" s="11"/>
      <c r="W33" s="10" t="s">
        <v>24</v>
      </c>
      <c r="X33" s="247" t="str">
        <f>IF(R31=W33,"高リスク","")</f>
        <v/>
      </c>
      <c r="Y33" s="246"/>
      <c r="Z33" s="28"/>
    </row>
    <row r="34" spans="1:27" ht="30" customHeight="1" x14ac:dyDescent="0.45">
      <c r="A34" s="8"/>
      <c r="F34" s="11"/>
      <c r="L34" s="11"/>
      <c r="W34" s="12"/>
      <c r="X34" s="247"/>
      <c r="Y34" s="246"/>
      <c r="Z34" s="28"/>
    </row>
    <row r="35" spans="1:27" ht="30" customHeight="1" thickBot="1" x14ac:dyDescent="0.5">
      <c r="A35" s="8"/>
      <c r="F35" s="11"/>
      <c r="H35" s="48"/>
      <c r="I35" s="48"/>
      <c r="L35" s="13"/>
      <c r="M35" s="14"/>
      <c r="N35" s="14"/>
      <c r="O35" s="14"/>
      <c r="P35" s="14"/>
      <c r="Q35" s="14"/>
      <c r="R35" s="14"/>
      <c r="S35" s="14"/>
      <c r="T35" s="14"/>
      <c r="U35" s="14"/>
      <c r="V35" s="14"/>
      <c r="W35" s="14"/>
      <c r="X35" s="244" t="str">
        <f>IF(K19=K21,"低リスク","")</f>
        <v/>
      </c>
      <c r="Y35" s="246"/>
      <c r="Z35" s="28"/>
    </row>
    <row r="36" spans="1:27" ht="30" customHeight="1" x14ac:dyDescent="0.45">
      <c r="A36" s="8"/>
      <c r="F36" s="11"/>
      <c r="G36" s="48"/>
      <c r="H36" s="48"/>
      <c r="I36" s="48"/>
      <c r="X36" s="244"/>
      <c r="Y36" s="246"/>
      <c r="Z36" s="28"/>
      <c r="AA36" s="2" t="str">
        <f>IF(AND(X31="",X33="",X35=""),"",IF(COUNTIFS(X19:X36,"高リスク")&gt;=2,AB1,AB2))</f>
        <v/>
      </c>
    </row>
    <row r="37" spans="1:27" ht="30" customHeight="1" thickBot="1" x14ac:dyDescent="0.5">
      <c r="A37" s="8"/>
      <c r="F37" s="11"/>
      <c r="G37" s="48"/>
      <c r="H37" s="48"/>
      <c r="I37" s="48"/>
      <c r="Z37" s="28"/>
    </row>
    <row r="38" spans="1:27" ht="30" customHeight="1" thickBot="1" x14ac:dyDescent="0.5">
      <c r="A38" s="8"/>
      <c r="F38" s="13"/>
      <c r="G38" s="243" t="s">
        <v>98</v>
      </c>
      <c r="H38" s="243"/>
      <c r="I38" s="243"/>
      <c r="W38" s="248" t="str">
        <f>IF(F10="","",IF(F10="No",AB2,IF(OR(AA18="",AA36=""),"",IF(OR(AA18=AB1,AA36=AB1),AB1,AB2))))</f>
        <v/>
      </c>
      <c r="X38" s="249"/>
      <c r="Y38" s="250"/>
      <c r="Z38" s="28"/>
    </row>
    <row r="39" spans="1:27" ht="30" customHeight="1" thickBot="1" x14ac:dyDescent="0.5">
      <c r="A39" s="8"/>
      <c r="F39" s="49"/>
      <c r="G39" s="243"/>
      <c r="H39" s="243"/>
      <c r="I39" s="243"/>
      <c r="W39" s="251"/>
      <c r="X39" s="252"/>
      <c r="Y39" s="253"/>
      <c r="Z39" s="28"/>
    </row>
    <row r="40" spans="1:27" ht="30" customHeight="1" thickBot="1" x14ac:dyDescent="0.5">
      <c r="A40" s="45"/>
      <c r="B40" s="56"/>
      <c r="C40" s="56"/>
      <c r="D40" s="56"/>
      <c r="E40" s="56"/>
      <c r="F40" s="56"/>
      <c r="G40" s="57"/>
      <c r="H40" s="57"/>
      <c r="I40" s="57"/>
      <c r="J40" s="23"/>
      <c r="K40" s="23"/>
      <c r="L40" s="23"/>
      <c r="M40" s="23"/>
      <c r="N40" s="23"/>
      <c r="O40" s="23"/>
      <c r="P40" s="23"/>
      <c r="Q40" s="23"/>
      <c r="R40" s="23"/>
      <c r="S40" s="23"/>
      <c r="T40" s="23"/>
      <c r="U40" s="23"/>
      <c r="V40" s="23"/>
      <c r="W40" s="23"/>
      <c r="X40" s="23"/>
      <c r="Y40" s="23"/>
      <c r="Z40" s="29"/>
    </row>
    <row r="41" spans="1:27" ht="10.5" customHeight="1" x14ac:dyDescent="0.45">
      <c r="A41" s="4"/>
    </row>
  </sheetData>
  <mergeCells count="22">
    <mergeCell ref="N3:R3"/>
    <mergeCell ref="G3:K3"/>
    <mergeCell ref="C3:D3"/>
    <mergeCell ref="X7:X8"/>
    <mergeCell ref="X9:X10"/>
    <mergeCell ref="X11:X12"/>
    <mergeCell ref="X13:X14"/>
    <mergeCell ref="X35:X36"/>
    <mergeCell ref="W38:Y39"/>
    <mergeCell ref="Y7:Y18"/>
    <mergeCell ref="X15:X16"/>
    <mergeCell ref="X17:X18"/>
    <mergeCell ref="G38:I39"/>
    <mergeCell ref="X19:X20"/>
    <mergeCell ref="Y19:Y36"/>
    <mergeCell ref="X21:X22"/>
    <mergeCell ref="X23:X24"/>
    <mergeCell ref="X25:X26"/>
    <mergeCell ref="X27:X28"/>
    <mergeCell ref="X29:X30"/>
    <mergeCell ref="X31:X32"/>
    <mergeCell ref="X33:X34"/>
  </mergeCells>
  <phoneticPr fontId="1"/>
  <conditionalFormatting sqref="C3:D3">
    <cfRule type="containsBlanks" dxfId="38" priority="3">
      <formula>LEN(TRIM(C3))=0</formula>
    </cfRule>
    <cfRule type="notContainsBlanks" dxfId="37" priority="4">
      <formula>LEN(TRIM(C3))&gt;0</formula>
    </cfRule>
  </conditionalFormatting>
  <conditionalFormatting sqref="F10">
    <cfRule type="cellIs" dxfId="36" priority="34" operator="equal">
      <formula>$AA$2</formula>
    </cfRule>
    <cfRule type="cellIs" dxfId="35" priority="35" operator="equal">
      <formula>$AA$1</formula>
    </cfRule>
  </conditionalFormatting>
  <conditionalFormatting sqref="G3:K3">
    <cfRule type="notContainsBlanks" dxfId="34" priority="5">
      <formula>LEN(TRIM(G3))&gt;0</formula>
    </cfRule>
    <cfRule type="containsBlanks" dxfId="33" priority="6">
      <formula>LEN(TRIM(G3))=0</formula>
    </cfRule>
  </conditionalFormatting>
  <conditionalFormatting sqref="K7">
    <cfRule type="cellIs" dxfId="32" priority="36" operator="equal">
      <formula>$AA$2</formula>
    </cfRule>
    <cfRule type="cellIs" dxfId="31" priority="37" operator="equal">
      <formula>$AA$1</formula>
    </cfRule>
  </conditionalFormatting>
  <conditionalFormatting sqref="K19">
    <cfRule type="cellIs" dxfId="30" priority="24" operator="equal">
      <formula>$AA$2</formula>
    </cfRule>
    <cfRule type="cellIs" dxfId="29" priority="25" operator="equal">
      <formula>$AA$1</formula>
    </cfRule>
  </conditionalFormatting>
  <conditionalFormatting sqref="N3:R3">
    <cfRule type="notContainsBlanks" dxfId="28" priority="1">
      <formula>LEN(TRIM(N3))&gt;0</formula>
    </cfRule>
    <cfRule type="containsBlanks" dxfId="27" priority="2">
      <formula>LEN(TRIM(N3))=0</formula>
    </cfRule>
  </conditionalFormatting>
  <conditionalFormatting sqref="P7">
    <cfRule type="cellIs" dxfId="26" priority="32" operator="equal">
      <formula>$AA$2</formula>
    </cfRule>
    <cfRule type="cellIs" dxfId="25" priority="33" operator="equal">
      <formula>$AA$1</formula>
    </cfRule>
  </conditionalFormatting>
  <conditionalFormatting sqref="Q13">
    <cfRule type="cellIs" dxfId="24" priority="28" operator="equal">
      <formula>$AA$2</formula>
    </cfRule>
    <cfRule type="cellIs" dxfId="23" priority="29" operator="equal">
      <formula>$AA$1</formula>
    </cfRule>
  </conditionalFormatting>
  <conditionalFormatting sqref="Q19">
    <cfRule type="cellIs" dxfId="22" priority="22" operator="equal">
      <formula>$AA$2</formula>
    </cfRule>
    <cfRule type="cellIs" dxfId="21" priority="23" operator="equal">
      <formula>$AA$1</formula>
    </cfRule>
  </conditionalFormatting>
  <conditionalFormatting sqref="Q23">
    <cfRule type="cellIs" dxfId="20" priority="20" operator="equal">
      <formula>$AA$2</formula>
    </cfRule>
    <cfRule type="cellIs" dxfId="19" priority="21" operator="equal">
      <formula>$AA$1</formula>
    </cfRule>
  </conditionalFormatting>
  <conditionalFormatting sqref="Q27">
    <cfRule type="cellIs" dxfId="18" priority="18" operator="equal">
      <formula>$AA$2</formula>
    </cfRule>
    <cfRule type="cellIs" dxfId="17" priority="19" operator="equal">
      <formula>$AA$1</formula>
    </cfRule>
  </conditionalFormatting>
  <conditionalFormatting sqref="R31">
    <cfRule type="cellIs" dxfId="16" priority="16" operator="equal">
      <formula>$AA$2</formula>
    </cfRule>
    <cfRule type="cellIs" dxfId="15" priority="17" operator="equal">
      <formula>$AA$1</formula>
    </cfRule>
  </conditionalFormatting>
  <conditionalFormatting sqref="U7">
    <cfRule type="cellIs" dxfId="14" priority="30" operator="equal">
      <formula>$AA$2</formula>
    </cfRule>
    <cfRule type="cellIs" dxfId="13" priority="31" operator="equal">
      <formula>$AA$1</formula>
    </cfRule>
  </conditionalFormatting>
  <dataValidations count="1">
    <dataValidation type="list" allowBlank="1" showInputMessage="1" showErrorMessage="1" sqref="R31 Q13 Q27 K7 Q23 Q19 K19 U7 F10 P7" xr:uid="{F2FF7546-4C0D-408D-B276-6F5521EE93C5}">
      <formula1>$AA$1:$AA$3</formula1>
    </dataValidation>
  </dataValidations>
  <hyperlinks>
    <hyperlink ref="B22" r:id="rId1" xr:uid="{C29D1DBC-F769-49A8-9713-BD0A8A743E7E}"/>
    <hyperlink ref="B20" r:id="rId2" xr:uid="{4102B8F8-B3D1-4A41-AD27-6DD3DF940A80}"/>
    <hyperlink ref="P22" r:id="rId3" xr:uid="{D4B9D1D1-69BD-46C5-866E-983C8C81D151}"/>
    <hyperlink ref="S22" r:id="rId4" xr:uid="{3194403A-C19D-4387-A5F9-754EC316CCB7}"/>
  </hyperlinks>
  <printOptions horizontalCentered="1"/>
  <pageMargins left="0.39370078740157483" right="0.39370078740157483" top="0.39370078740157483" bottom="0.39370078740157483" header="0.19685039370078741" footer="0.19685039370078741"/>
  <pageSetup paperSize="8" scale="66" orientation="landscape"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4EDF8-32CA-4FD4-A703-D13930C52427}">
  <dimension ref="A1:G24"/>
  <sheetViews>
    <sheetView view="pageBreakPreview" topLeftCell="A22" zoomScale="85" zoomScaleNormal="100" zoomScaleSheetLayoutView="85" workbookViewId="0">
      <selection activeCell="G24" sqref="G24"/>
    </sheetView>
  </sheetViews>
  <sheetFormatPr defaultColWidth="10.59765625" defaultRowHeight="19.5" customHeight="1" x14ac:dyDescent="0.45"/>
  <cols>
    <col min="1" max="1" width="2.09765625" customWidth="1"/>
    <col min="2" max="2" width="2.59765625" customWidth="1"/>
    <col min="3" max="3" width="40.59765625" customWidth="1"/>
    <col min="5" max="5" width="40.59765625" customWidth="1"/>
  </cols>
  <sheetData>
    <row r="1" spans="1:7" ht="19.5" customHeight="1" x14ac:dyDescent="0.45">
      <c r="E1" s="30" t="s">
        <v>62</v>
      </c>
      <c r="G1" t="s">
        <v>63</v>
      </c>
    </row>
    <row r="2" spans="1:7" ht="19.5" customHeight="1" x14ac:dyDescent="0.45">
      <c r="A2" s="235" t="s">
        <v>100</v>
      </c>
      <c r="B2" s="235"/>
      <c r="C2" s="235"/>
      <c r="D2" s="235"/>
      <c r="E2" s="235"/>
      <c r="G2" t="s">
        <v>64</v>
      </c>
    </row>
    <row r="3" spans="1:7" ht="19.5" customHeight="1" thickBot="1" x14ac:dyDescent="0.5">
      <c r="A3" s="51"/>
      <c r="B3" s="51"/>
      <c r="C3" s="51"/>
      <c r="D3" s="52" t="s">
        <v>4</v>
      </c>
      <c r="E3" s="61"/>
      <c r="G3" t="s">
        <v>65</v>
      </c>
    </row>
    <row r="4" spans="1:7" ht="19.5" customHeight="1" thickBot="1" x14ac:dyDescent="0.5">
      <c r="D4" s="52" t="s">
        <v>5</v>
      </c>
      <c r="E4" s="62"/>
    </row>
    <row r="5" spans="1:7" ht="19.5" customHeight="1" thickBot="1" x14ac:dyDescent="0.5">
      <c r="D5" s="53" t="s">
        <v>6</v>
      </c>
      <c r="E5" s="62"/>
    </row>
    <row r="6" spans="1:7" ht="19.5" customHeight="1" x14ac:dyDescent="0.45">
      <c r="C6" s="50" t="s">
        <v>66</v>
      </c>
    </row>
    <row r="7" spans="1:7" ht="19.5" customHeight="1" x14ac:dyDescent="0.45">
      <c r="A7" s="236" t="s">
        <v>67</v>
      </c>
      <c r="B7" s="236"/>
      <c r="C7" s="236"/>
      <c r="D7" s="40" t="s">
        <v>68</v>
      </c>
      <c r="E7" s="40" t="s">
        <v>69</v>
      </c>
    </row>
    <row r="8" spans="1:7" ht="19.5" customHeight="1" x14ac:dyDescent="0.45">
      <c r="A8" s="34" t="s">
        <v>70</v>
      </c>
      <c r="B8" s="35"/>
      <c r="C8" s="35"/>
      <c r="D8" s="31"/>
      <c r="E8" s="36"/>
      <c r="F8" s="31"/>
    </row>
    <row r="9" spans="1:7" ht="60" customHeight="1" x14ac:dyDescent="0.45">
      <c r="A9" s="37"/>
      <c r="B9" s="33" t="s">
        <v>71</v>
      </c>
      <c r="C9" s="32" t="s">
        <v>72</v>
      </c>
      <c r="D9" s="63"/>
      <c r="E9" s="64"/>
    </row>
    <row r="10" spans="1:7" ht="135.75" customHeight="1" x14ac:dyDescent="0.45">
      <c r="A10" s="38"/>
      <c r="B10" s="39"/>
      <c r="C10" s="237" t="s">
        <v>73</v>
      </c>
      <c r="D10" s="237"/>
      <c r="E10" s="238"/>
    </row>
    <row r="11" spans="1:7" ht="19.5" customHeight="1" x14ac:dyDescent="0.45">
      <c r="A11" s="34" t="s">
        <v>74</v>
      </c>
      <c r="B11" s="35"/>
      <c r="C11" s="35"/>
      <c r="D11" s="31"/>
      <c r="E11" s="36"/>
      <c r="F11" s="31"/>
    </row>
    <row r="12" spans="1:7" ht="60" customHeight="1" x14ac:dyDescent="0.45">
      <c r="A12" s="37"/>
      <c r="B12" s="33" t="s">
        <v>71</v>
      </c>
      <c r="C12" s="32" t="s">
        <v>90</v>
      </c>
      <c r="D12" s="63"/>
      <c r="E12" s="64"/>
    </row>
    <row r="13" spans="1:7" ht="60" customHeight="1" x14ac:dyDescent="0.45">
      <c r="A13" s="37"/>
      <c r="B13" s="33" t="s">
        <v>75</v>
      </c>
      <c r="C13" s="32" t="s">
        <v>76</v>
      </c>
      <c r="D13" s="63"/>
      <c r="E13" s="64"/>
    </row>
    <row r="14" spans="1:7" ht="60" customHeight="1" x14ac:dyDescent="0.45">
      <c r="A14" s="37"/>
      <c r="B14" s="33" t="s">
        <v>77</v>
      </c>
      <c r="C14" s="32" t="s">
        <v>89</v>
      </c>
      <c r="D14" s="63"/>
      <c r="E14" s="64"/>
    </row>
    <row r="15" spans="1:7" ht="60" customHeight="1" x14ac:dyDescent="0.45">
      <c r="A15" s="37"/>
      <c r="B15" s="33" t="s">
        <v>78</v>
      </c>
      <c r="C15" s="32" t="s">
        <v>79</v>
      </c>
      <c r="D15" s="63"/>
      <c r="E15" s="64"/>
    </row>
    <row r="16" spans="1:7" ht="60" customHeight="1" x14ac:dyDescent="0.45">
      <c r="A16" s="37"/>
      <c r="B16" s="33" t="s">
        <v>80</v>
      </c>
      <c r="C16" s="32" t="s">
        <v>87</v>
      </c>
      <c r="D16" s="63"/>
      <c r="E16" s="64"/>
    </row>
    <row r="17" spans="1:5" ht="177" customHeight="1" x14ac:dyDescent="0.45">
      <c r="A17" s="38"/>
      <c r="B17" s="39"/>
      <c r="C17" s="237" t="s">
        <v>91</v>
      </c>
      <c r="D17" s="237"/>
      <c r="E17" s="238"/>
    </row>
    <row r="18" spans="1:5" ht="249" customHeight="1" x14ac:dyDescent="0.45">
      <c r="A18" s="37"/>
      <c r="B18" s="47"/>
      <c r="C18" s="241" t="s">
        <v>81</v>
      </c>
      <c r="D18" s="241"/>
      <c r="E18" s="242"/>
    </row>
    <row r="19" spans="1:5" ht="19.5" customHeight="1" x14ac:dyDescent="0.45">
      <c r="A19" s="34" t="s">
        <v>82</v>
      </c>
      <c r="B19" s="35"/>
      <c r="C19" s="35"/>
      <c r="D19" s="46"/>
      <c r="E19" s="36"/>
    </row>
    <row r="20" spans="1:5" ht="60" customHeight="1" x14ac:dyDescent="0.45">
      <c r="A20" s="37"/>
      <c r="B20" s="33" t="s">
        <v>71</v>
      </c>
      <c r="C20" s="32" t="s">
        <v>94</v>
      </c>
      <c r="D20" s="63"/>
      <c r="E20" s="64"/>
    </row>
    <row r="21" spans="1:5" ht="60" customHeight="1" x14ac:dyDescent="0.45">
      <c r="A21" s="37"/>
      <c r="B21" s="33" t="s">
        <v>75</v>
      </c>
      <c r="C21" s="32" t="s">
        <v>83</v>
      </c>
      <c r="D21" s="63"/>
      <c r="E21" s="64"/>
    </row>
    <row r="22" spans="1:5" ht="60" customHeight="1" x14ac:dyDescent="0.45">
      <c r="A22" s="37"/>
      <c r="B22" s="33" t="s">
        <v>77</v>
      </c>
      <c r="C22" s="32" t="s">
        <v>84</v>
      </c>
      <c r="D22" s="63"/>
      <c r="E22" s="64"/>
    </row>
    <row r="23" spans="1:5" ht="60" customHeight="1" x14ac:dyDescent="0.45">
      <c r="A23" s="37"/>
      <c r="B23" s="33" t="s">
        <v>78</v>
      </c>
      <c r="C23" s="32" t="s">
        <v>85</v>
      </c>
      <c r="D23" s="63"/>
      <c r="E23" s="64"/>
    </row>
    <row r="24" spans="1:5" ht="309" customHeight="1" x14ac:dyDescent="0.45">
      <c r="A24" s="38"/>
      <c r="B24" s="39"/>
      <c r="C24" s="241" t="s">
        <v>92</v>
      </c>
      <c r="D24" s="241"/>
      <c r="E24" s="242"/>
    </row>
  </sheetData>
  <mergeCells count="6">
    <mergeCell ref="A2:E2"/>
    <mergeCell ref="C10:E10"/>
    <mergeCell ref="A7:C7"/>
    <mergeCell ref="C17:E17"/>
    <mergeCell ref="C24:E24"/>
    <mergeCell ref="C18:E18"/>
  </mergeCells>
  <phoneticPr fontId="1"/>
  <conditionalFormatting sqref="D12:E16 D20:E23 E3:E5 D9:E9">
    <cfRule type="notContainsBlanks" dxfId="12" priority="12">
      <formula>LEN(TRIM(D3))&gt;0</formula>
    </cfRule>
  </conditionalFormatting>
  <conditionalFormatting sqref="E3:E5 D9:E9 D12:E16 D20:E23">
    <cfRule type="containsBlanks" dxfId="11" priority="13">
      <formula>LEN(TRIM(D3))=0</formula>
    </cfRule>
  </conditionalFormatting>
  <conditionalFormatting sqref="E9">
    <cfRule type="expression" dxfId="10" priority="11">
      <formula>$D$9=$G$1</formula>
    </cfRule>
  </conditionalFormatting>
  <conditionalFormatting sqref="E12">
    <cfRule type="expression" dxfId="9" priority="10">
      <formula>OR($D$12=$G$1,$D$12=$G$3)</formula>
    </cfRule>
  </conditionalFormatting>
  <conditionalFormatting sqref="E12:E16">
    <cfRule type="expression" dxfId="8" priority="1">
      <formula>OR($D$23=$G$1,$D$23=$G$3)</formula>
    </cfRule>
  </conditionalFormatting>
  <conditionalFormatting sqref="E13">
    <cfRule type="expression" dxfId="7" priority="9">
      <formula>OR($D$13=$G$1,$D$13=$G$3)</formula>
    </cfRule>
  </conditionalFormatting>
  <conditionalFormatting sqref="E14">
    <cfRule type="expression" dxfId="6" priority="8">
      <formula>OR($D$14=$G$1,$D$14=$G$3)</formula>
    </cfRule>
  </conditionalFormatting>
  <conditionalFormatting sqref="E15">
    <cfRule type="expression" dxfId="5" priority="7">
      <formula>OR($D$15=$G$1,$D$15=$G$3)</formula>
    </cfRule>
  </conditionalFormatting>
  <conditionalFormatting sqref="E16">
    <cfRule type="expression" dxfId="4" priority="6">
      <formula>OR($D$16=$G$1,$D$16=$G$3)</formula>
    </cfRule>
  </conditionalFormatting>
  <conditionalFormatting sqref="E20:E22">
    <cfRule type="expression" dxfId="3" priority="5">
      <formula>OR($D$20=$G$1,$D$20=$G$3)</formula>
    </cfRule>
  </conditionalFormatting>
  <conditionalFormatting sqref="E21">
    <cfRule type="expression" dxfId="2" priority="4">
      <formula>OR($D$21=$G$1,$D$21=$G$3)</formula>
    </cfRule>
  </conditionalFormatting>
  <conditionalFormatting sqref="E22">
    <cfRule type="expression" dxfId="1" priority="3">
      <formula>OR($D$22=$G$1,$D$22=$G$3)</formula>
    </cfRule>
  </conditionalFormatting>
  <conditionalFormatting sqref="E23">
    <cfRule type="expression" dxfId="0" priority="2">
      <formula>OR($D$23=$G$1,$D$23=$G$3)</formula>
    </cfRule>
  </conditionalFormatting>
  <dataValidations count="2">
    <dataValidation type="list" allowBlank="1" showInputMessage="1" showErrorMessage="1" sqref="D20:D23 D12:D16" xr:uid="{0787806C-9EAA-42B2-92C7-136294375B43}">
      <formula1>$G$1:$G$3</formula1>
    </dataValidation>
    <dataValidation type="list" allowBlank="1" showInputMessage="1" showErrorMessage="1" sqref="D9" xr:uid="{0725DF17-2804-4EF6-9288-D5CA87E40702}">
      <formula1>$G$1:$G$2</formula1>
    </dataValidation>
  </dataValidations>
  <printOptions horizontalCentered="1"/>
  <pageMargins left="0.39370078740157483" right="0.39370078740157483" top="0.39370078740157483" bottom="0.19685039370078741" header="0.19685039370078741" footer="0.19685039370078741"/>
  <pageSetup paperSize="9" scale="90" orientation="portrait" r:id="rId1"/>
  <rowBreaks count="1" manualBreakCount="1">
    <brk id="17"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552B59E-6363-4132-B313-6770CF775D3D}">
  <ds:schemaRefs>
    <ds:schemaRef ds:uri="http://schemas.microsoft.com/sharepoint/v3/contenttype/forms"/>
  </ds:schemaRefs>
</ds:datastoreItem>
</file>

<file path=customXml/itemProps2.xml><?xml version="1.0" encoding="utf-8"?>
<ds:datastoreItem xmlns:ds="http://schemas.openxmlformats.org/officeDocument/2006/customXml" ds:itemID="{1709A4E0-7DD3-499C-BDC7-437745D49D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A4D155-605E-4579-B739-291B19812AD0}">
  <ds:schemaRefs>
    <ds:schemaRef ds:uri="85e6e18b-26c1-4122-9e79-e6c53ac26d53"/>
    <ds:schemaRef ds:uri="http://schemas.microsoft.com/office/2006/metadata/properties"/>
    <ds:schemaRef ds:uri="http://purl.org/dc/dcmitype/"/>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9500c7e0-a8b4-4cc7-a7aa-d9d65591dd5a"/>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別添１</vt:lpstr>
      <vt:lpstr>別添２</vt:lpstr>
      <vt:lpstr>（旧）別添１</vt:lpstr>
      <vt:lpstr>（旧）別添２</vt:lpstr>
      <vt:lpstr>'（旧）別添１'!Print_Area</vt:lpstr>
      <vt:lpstr>'（旧）別添２'!Print_Area</vt:lpstr>
      <vt:lpstr>別添１!Print_Area</vt:lpstr>
      <vt:lpstr>別添２!Print_Area</vt:lpstr>
      <vt:lpstr>'（旧）別添２'!Print_Titles</vt:lpstr>
      <vt:lpstr>別添２!Print_Titles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橋本 武志(hashimoto-takeshi.r78)</dc:creator>
  <cp:keywords/>
  <dc:description/>
  <cp:lastModifiedBy>町田 敬介(machida-keisuke.ak8)</cp:lastModifiedBy>
  <cp:revision/>
  <cp:lastPrinted>2025-12-11T01:51:04Z</cp:lastPrinted>
  <dcterms:created xsi:type="dcterms:W3CDTF">2023-10-18T12:01:27Z</dcterms:created>
  <dcterms:modified xsi:type="dcterms:W3CDTF">2026-02-04T06:03:51Z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